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35" firstSheet="5" activeTab="8"/>
  </bookViews>
  <sheets>
    <sheet name="Puntaje" sheetId="1" r:id="rId1"/>
    <sheet name="Criterios" sheetId="2" r:id="rId2"/>
    <sheet name="Liderazgo" sheetId="3" r:id="rId3"/>
    <sheet name="Desarrollo de los funcionarios" sheetId="4" r:id="rId4"/>
    <sheet name="Enfoque en grupos de interés" sheetId="5" r:id="rId5"/>
    <sheet name="Gestión y mejora de procesos" sheetId="6" r:id="rId6"/>
    <sheet name="Proceso de comunicación" sheetId="7" r:id="rId7"/>
    <sheet name="Desempeño global" sheetId="8" r:id="rId8"/>
    <sheet name="Glosario" sheetId="9" r:id="rId9"/>
  </sheets>
  <definedNames>
    <definedName name="_ftn1" localSheetId="2">'Liderazgo'!$C$7</definedName>
    <definedName name="_ftn2" localSheetId="2">'Liderazgo'!$C$8</definedName>
    <definedName name="_ftn3" localSheetId="2">'Liderazgo'!$C$9</definedName>
    <definedName name="_ftn4" localSheetId="2">'Liderazgo'!$C$17</definedName>
    <definedName name="_ftnref1" localSheetId="2">'Liderazgo'!#REF!</definedName>
    <definedName name="_ftnref2" localSheetId="2">'Liderazgo'!#REF!</definedName>
    <definedName name="_ftnref3" localSheetId="2">'Liderazgo'!#REF!</definedName>
    <definedName name="_ftnref4" localSheetId="2">'Liderazgo'!$C$11</definedName>
    <definedName name="_xlnm.Print_Area" localSheetId="1">'Criterios'!$C$9:$G$14</definedName>
    <definedName name="_xlnm.Print_Area" localSheetId="3">'Desarrollo de los funcionarios'!$C$3:$G$32</definedName>
    <definedName name="_xlnm.Print_Area" localSheetId="7">'Desempeño global'!$C$7:$G$14</definedName>
    <definedName name="_xlnm.Print_Area" localSheetId="4">'Enfoque en grupos de interés'!$B$6:$F$17</definedName>
    <definedName name="_xlnm.Print_Area" localSheetId="5">'Gestión y mejora de procesos'!$C$6:$G$15</definedName>
    <definedName name="_xlnm.Print_Area" localSheetId="2">'Liderazgo'!$C$4:$G$23</definedName>
    <definedName name="_xlnm.Print_Area" localSheetId="6">'Proceso de comunicación'!$D$5:$H$22</definedName>
    <definedName name="_xlnm.Print_Area" localSheetId="0">'Puntaje'!$D$13:$H$26</definedName>
  </definedNames>
  <calcPr fullCalcOnLoad="1"/>
</workbook>
</file>

<file path=xl/sharedStrings.xml><?xml version="1.0" encoding="utf-8"?>
<sst xmlns="http://schemas.openxmlformats.org/spreadsheetml/2006/main" count="138" uniqueCount="121">
  <si>
    <t>9. La dirección tiene conocimientos y/o está capacitada en la función pública y la  gestión de calidad/mejora continua.</t>
  </si>
  <si>
    <t>10. La dirección promueve y desarrolla la comunicación e integración necesarias para el fortalecimiento del vínculo con otras unidades de la organización.</t>
  </si>
  <si>
    <t>11. La dirección fomenta un clima de participación y recepción de ideas, así como de evaluación de las mismas para ser llevadas a la práctica.  Realiza la correspondiente retroalimentación.</t>
  </si>
  <si>
    <t>12. La dirección se compromete y asigna recursos sistemáticamente para la toma de acciones que fomenten una ciudadanía responsable y participativa.</t>
  </si>
  <si>
    <t>13. La dirección realiza y fomenta acciones de responsabilidad social.</t>
  </si>
  <si>
    <t>1) Liderazgo</t>
  </si>
  <si>
    <t>Autoevaluación</t>
  </si>
  <si>
    <t>8.La dirección realiza sistemáticamente reuniones de seguimiento de los indicadores estratégicos y operativos, así como de los planes para alcanzarlos, y se toman acciones ante desvíos.</t>
  </si>
  <si>
    <t>7.La dirección elabora sistemáticamente planes operativos para alcanzar los objetivos estratégicos, asignando y/o administrando los recursos necesarios para su ejecución.</t>
  </si>
  <si>
    <t>3.Hay una clara definición de los valores y de su aplicación en la práctica diaria a través del ejemplo.</t>
  </si>
  <si>
    <t>2.La dirección tiene definidas de forma participativa, la misión, visión y política de calidad orientadas a la satisfacción de sus grupos de interés y las revisa sistemáticamente. Las mismas son difundidas a los grupos de interés.</t>
  </si>
  <si>
    <t>1. Se realizan sistemáticamente inducciones a todos los funcionarios[2] que ingresan a la unidad, ya sea por primera vez o por movilidad dentro de la organización.</t>
  </si>
  <si>
    <t>3. Se dispone de una metodología para la detección de necesidad, reclutamiento, selección e ingreso de los funcionarios en la unidad.</t>
  </si>
  <si>
    <t xml:space="preserve">4. Se aplica sistemáticamente un plan de contingencia que asegura la cantidad y competencias necesarias de funcionarios ante retiros, ausencias por enfermedad o estudio, aumento de la demanda de trabajo, vencimiento de contratos de trabajo, etc. </t>
  </si>
  <si>
    <t>5. Se realiza un análisis sistemático de la brecha detectada entre las competencias existentes de los funcionarios y las necesarias, para el mejor desempeño de sus funciones y cumplimiento de la planificación estratégica.</t>
  </si>
  <si>
    <t>7. Se asegura la disponibilidad y asignación de recursos para el cumplimiento del plan de desarrollo de competencias.</t>
  </si>
  <si>
    <t>9. Se definen los criterios y parámetros para la evaluación de desempeño individual y grupal, con la participación de los funcionarios, teniendo en cuenta los requisitos de los grupos de interés, el rol del servidor público y el aporte a la mejora de los procesos.</t>
  </si>
  <si>
    <t>10. Se realizan evaluaciones sistemáticas del desempeño individual y grupal, en función de los criterios y parámetros definidos para los puestos.</t>
  </si>
  <si>
    <t>11. Se retroalimenta sistemáticamente a los funcionarios respecto a la evaluación de desempeño y las acciones que surjan de ella.</t>
  </si>
  <si>
    <t xml:space="preserve">12. Se gestiona sistemáticamente el conocimiento a través de su transferencia y de la experiencia existente entre los funcionarios, de modo que pueda ser utilizado como un recurso disponible para la unidad. </t>
  </si>
  <si>
    <t xml:space="preserve">13. Se aplican sistemáticamente mecanismos para conocer la percepción de los funcionarios respecto al ambiente laboral, se toman acciones en función de los resultados de la misma y se les comunica. </t>
  </si>
  <si>
    <t xml:space="preserve">14. Se realiza la implementación, seguimiento y evaluación de opciones innovadoras para el desarrollo de los funcionarios. </t>
  </si>
  <si>
    <t xml:space="preserve">15. Se aseguran condiciones físicas y ambientales adecuadas para el lugar de trabajo (accesibilidad, disposición de oficinas, flujo de trabajo, equipamiento). </t>
  </si>
  <si>
    <t>16. Se aseguran condiciones adecuadas de salud (ergonomía) y seguridad de los funcionarios en su trabajo.</t>
  </si>
  <si>
    <t>17. Se identifican y promueven acciones para la equidad respecto al tipo de función, edad, género, condiciones físicas diferentes, nivel económico y social, sexual y cultural.</t>
  </si>
  <si>
    <t xml:space="preserve">8. Se evalúa sistemáticamente la ejecución y efectividad del plan de desarrollo de competencias. </t>
  </si>
  <si>
    <t>2) Desarrollo de los funcionarios [1]</t>
  </si>
  <si>
    <t>3. Se analiza sistemáticamente la información recabada de la satisfacción de los grupos de interés y se toman acciones para mejorar la calidad del servicio prestado.</t>
  </si>
  <si>
    <t xml:space="preserve">4. Se aplican sistemáticamente mecanismos eficaces de escucha activa de las quejas, reclamos, sugerencias o consultas de los grupos de interés que conducen a la toma de acciones destinadas a mejorar el servicio. </t>
  </si>
  <si>
    <t>5. Se realiza sistemáticamente la devolución a los grupos de interés respecto de las acciones tomadas en base a sus quejas, reclamos, sugerencias o consultas.</t>
  </si>
  <si>
    <t>6. Se definen y aplican sistemáticamente estándares de atención al usuario.</t>
  </si>
  <si>
    <t>7. Se garantiza la equidad en la provisión del servicio: accesibilidad (UNIT 200), atención preferencial, etc. y se evalúa su efectividad.</t>
  </si>
  <si>
    <t>3. Enfoque en los grupos de interés</t>
  </si>
  <si>
    <t>1. Se cuenta con una descripción de los procesos estratégicos, claves y de apoyo y su interrelación, evidenciando su contribución a la planificación estratégica definida.</t>
  </si>
  <si>
    <t>2. Se incorporan los requisitos de los grupos de interés en el diseño de los procesos.</t>
  </si>
  <si>
    <t>3. Se cuenta con un seguimiento y evaluación sistemática para la mejora de los procesos claves a través de indicadores que demuestran eficacia y eficiencia.</t>
  </si>
  <si>
    <t>4. Los responsables de los procesos monitorean y toman acciones correctivas y preventivas sistemáticamente respecto al desempeño de los mismos.</t>
  </si>
  <si>
    <t>5. Los procesos de apoyo se miden sistemáticamente para evaluar su contribución eficiente al cumplimiento de los procesos principales.</t>
  </si>
  <si>
    <t>6. Se asegura que la cantidad de veces que los usuarios internos y/o externos interactúan con la unidad, sea la mínima posible.</t>
  </si>
  <si>
    <t>7. Se realizan auditorias de procesos de forma sistemática y se retroalimenta el sistema para la mejora.</t>
  </si>
  <si>
    <t>8. Se realizan evaluaciones sistemáticas de los proveedores internos y externos y se toman acciones de mejora respecto a los resultados de las mismas. Se realizan las correspondientes retroalimentaciones.</t>
  </si>
  <si>
    <t>4. Gestión y mejora de los procesos</t>
  </si>
  <si>
    <t xml:space="preserve">5. Proceso de comunicación </t>
  </si>
  <si>
    <t>2. Se evidencia la transparencia de gestión de la unidad.</t>
  </si>
  <si>
    <t>3. Se realizan comparaciones con otras unidades de similar función, ya sea de nuestro país o de otros, incorporando ideas de mejoras aplicables a la realidad de la unidad.</t>
  </si>
  <si>
    <t>6. Desempeño global</t>
  </si>
  <si>
    <t>Glosario</t>
  </si>
  <si>
    <t>1.1 Satisfacción de los funcionarios</t>
  </si>
  <si>
    <t>1.2 Satisfacción de los usuarios</t>
  </si>
  <si>
    <t>1.3 Mejora en el desempeño de los procesos</t>
  </si>
  <si>
    <t>1. Los resultados de la medición de los indicadores de gestión evidencian una mejora en el desempeño de la unidad respecto a:</t>
  </si>
  <si>
    <t>Liderazgo</t>
  </si>
  <si>
    <t>Desarrollo de los funcionarios</t>
  </si>
  <si>
    <t>Total</t>
  </si>
  <si>
    <t>Enfoque en grupos de interés</t>
  </si>
  <si>
    <t>Gestión y mejora de los procesos</t>
  </si>
  <si>
    <t>Proceso de comunicación</t>
  </si>
  <si>
    <t>Desempeño global</t>
  </si>
  <si>
    <t>%</t>
  </si>
  <si>
    <t>Puntaje</t>
  </si>
  <si>
    <t>1.4 Eficiente uso de los recursos presupuestales asignados a la unidad</t>
  </si>
  <si>
    <t>Puntos
máx.</t>
  </si>
  <si>
    <t>Puntos      
máx.</t>
  </si>
  <si>
    <t>Puntos
asignados</t>
  </si>
  <si>
    <t>Puntos    
máx.</t>
  </si>
  <si>
    <t>Puntos        
máx.</t>
  </si>
  <si>
    <t>PUNTAJE DEL CRITERIO</t>
  </si>
  <si>
    <t>Viendo           resultados</t>
  </si>
  <si>
    <t>Nombre de la unidad:</t>
  </si>
  <si>
    <t>Fecha de la autoevaluación:</t>
  </si>
  <si>
    <t>Correo donde enviar la autoevaluación:</t>
  </si>
  <si>
    <t>Estado inicial</t>
  </si>
  <si>
    <t>(enfoque)</t>
  </si>
  <si>
    <t xml:space="preserve">Avance parcial </t>
  </si>
  <si>
    <t xml:space="preserve">(enfoque) </t>
  </si>
  <si>
    <t>Avance medio</t>
  </si>
  <si>
    <t xml:space="preserve">(implantación)  </t>
  </si>
  <si>
    <t>Avance significativo</t>
  </si>
  <si>
    <t xml:space="preserve">(implantación) </t>
  </si>
  <si>
    <t>Avance destacable</t>
  </si>
  <si>
    <t>(resultados)</t>
  </si>
  <si>
    <t>La práctica de gestión correspondiente es nula o escasa.</t>
  </si>
  <si>
    <t>Hay evidencia de que se ha discutido la posibilidad de implementar lo solicitado en la práctica de gestión, pero no se ha realizado aún.</t>
  </si>
  <si>
    <t>Hay evidencia de la implantación de todo el contenido de la práctica de gestión, incluyendo la participación de los funcionarios y difusión de lo implantado en los casos que corresponda.</t>
  </si>
  <si>
    <t>Se puede demostrar que la práctica de gestión ha sido mejorada: la forma en que se realiza actualmente la práctica de gestión es claramente mejor de cómo se hacía antes.</t>
  </si>
  <si>
    <t>Hay evidencia que demuestra que la práctica de gestión: 1)    se realiza sistemáticamente y 2)    es evaluada: se ha medido su efectividad o   nivel de cumplimiento del objetivo para el que fue implementada.</t>
  </si>
  <si>
    <t>Grupos de interés:</t>
  </si>
  <si>
    <t>Los Grupos de Interés se definen como todos aquellos grupos que se ven afectados directa o indirectamente por el desarrollo de la actividad de la unidad, y por lo tanto, también tienen la capacidad de afectar directa o indirectamente el desarrollo de la misma, por ejemplo: proveedores, usuarios, gobierno, funcionarios, etc.</t>
  </si>
  <si>
    <t>tecnico@inacal.com.uy</t>
  </si>
  <si>
    <t>Áreas</t>
  </si>
  <si>
    <t>Planilla de autoevaluación para el Modelo Compromiso con la Gestión Pública</t>
  </si>
  <si>
    <t>Hay evidencia que la acción requerida se ha realizado sistemáticamente.</t>
  </si>
  <si>
    <t>Hay evidencia que la acción requerida ha sido realizada.</t>
  </si>
  <si>
    <t>Se ha analizado su realización.</t>
  </si>
  <si>
    <t>No se ha avanzado al respecto.</t>
  </si>
  <si>
    <t>Hay evidencia que la acción requerida ha  mejorado.</t>
  </si>
  <si>
    <t>Guía de referencia para asignar la franja de avance que mejor describe el estado de la gestión en el Criterio o práctica evaluado.</t>
  </si>
  <si>
    <t>Ver notas aclaratorias debajo:</t>
  </si>
  <si>
    <r>
      <t xml:space="preserve">1. Se cuenta con un diagnóstico de la comunicación interna </t>
    </r>
    <r>
      <rPr>
        <b/>
        <sz val="10"/>
        <color indexed="12"/>
        <rFont val="Arial"/>
        <family val="2"/>
      </rPr>
      <t>[1]</t>
    </r>
    <r>
      <rPr>
        <sz val="10"/>
        <rFont val="Arial"/>
        <family val="0"/>
      </rPr>
      <t xml:space="preserve"> y externa de la unidad que releve las necesidades y expectativas de los grupos de interés.</t>
    </r>
  </si>
  <si>
    <r>
      <t xml:space="preserve">2. Se implementa un plan de comunicación interna y externa </t>
    </r>
    <r>
      <rPr>
        <b/>
        <sz val="10"/>
        <color indexed="12"/>
        <rFont val="Arial"/>
        <family val="2"/>
      </rPr>
      <t>[2]</t>
    </r>
    <r>
      <rPr>
        <sz val="10"/>
        <rFont val="Arial"/>
        <family val="0"/>
      </rPr>
      <t>, que tenga en cuenta las necesidades y expectativas identificadas en el diagnóstico.</t>
    </r>
  </si>
  <si>
    <r>
      <t xml:space="preserve">3. Se evalúa sistemáticamente el plan de comunicación interna y externa  implementado y se toman acciones para la mejora de su eficacia </t>
    </r>
    <r>
      <rPr>
        <b/>
        <sz val="10"/>
        <color indexed="12"/>
        <rFont val="Arial"/>
        <family val="2"/>
      </rPr>
      <t>[3]</t>
    </r>
    <r>
      <rPr>
        <sz val="10"/>
        <rFont val="Arial"/>
        <family val="0"/>
      </rPr>
      <t xml:space="preserve">. </t>
    </r>
  </si>
  <si>
    <r>
      <t xml:space="preserve">4. Se comunica sistemáticamente a los usuarios externos  el compromiso asumido por la unidad, respecto a los servicios brindados </t>
    </r>
    <r>
      <rPr>
        <b/>
        <sz val="10"/>
        <color indexed="12"/>
        <rFont val="Arial"/>
        <family val="2"/>
      </rPr>
      <t>[4]</t>
    </r>
    <r>
      <rPr>
        <sz val="10"/>
        <rFont val="Arial"/>
        <family val="0"/>
      </rPr>
      <t xml:space="preserve"> y a los derechos de los usuarios, abriendo puertas a la participación ciudadana.</t>
    </r>
  </si>
  <si>
    <r>
      <t>Notas y aclaraciones:</t>
    </r>
    <r>
      <rPr>
        <sz val="10"/>
        <rFont val="Arial"/>
        <family val="0"/>
      </rPr>
      <t xml:space="preserve">
                                  </t>
    </r>
    <r>
      <rPr>
        <b/>
        <sz val="10"/>
        <color indexed="12"/>
        <rFont val="Arial"/>
        <family val="2"/>
      </rPr>
      <t>[1]</t>
    </r>
    <r>
      <rPr>
        <sz val="10"/>
        <rFont val="Arial"/>
        <family val="0"/>
      </rPr>
      <t xml:space="preserve"> Siempre que se menciona la comunicación interna se incluye la comunicación con otras unidades dentro de la organización.
                                  </t>
    </r>
    <r>
      <rPr>
        <b/>
        <sz val="10"/>
        <color indexed="12"/>
        <rFont val="Arial"/>
        <family val="2"/>
      </rPr>
      <t>[2]</t>
    </r>
    <r>
      <rPr>
        <sz val="10"/>
        <rFont val="Arial"/>
        <family val="0"/>
      </rPr>
      <t xml:space="preserve"> Este plan debe incluir la definición de los medios de comunicación interna y externa, así como su difusión.
                                  </t>
    </r>
    <r>
      <rPr>
        <b/>
        <sz val="10"/>
        <color indexed="12"/>
        <rFont val="Arial"/>
        <family val="2"/>
      </rPr>
      <t>[3]</t>
    </r>
    <r>
      <rPr>
        <sz val="10"/>
        <rFont val="Arial"/>
        <family val="0"/>
      </rPr>
      <t xml:space="preserve"> Asegurando mecanismos de comunicación que contengan la información necesaria, clara, uniforme y accesible.
                                  </t>
    </r>
    <r>
      <rPr>
        <b/>
        <sz val="10"/>
        <color indexed="12"/>
        <rFont val="Arial"/>
        <family val="2"/>
      </rPr>
      <t>[4]</t>
    </r>
    <r>
      <rPr>
        <sz val="10"/>
        <rFont val="Arial"/>
        <family val="0"/>
      </rPr>
      <t xml:space="preserve"> Este desempeño de la unidad debe ser medido para demostrar de forma objetiva el compromiso asumido. </t>
    </r>
  </si>
  <si>
    <r>
      <t xml:space="preserve">1. La dirección </t>
    </r>
    <r>
      <rPr>
        <b/>
        <sz val="10"/>
        <color indexed="12"/>
        <rFont val="Arial"/>
        <family val="2"/>
      </rPr>
      <t>[1]</t>
    </r>
    <r>
      <rPr>
        <sz val="10"/>
        <rFont val="Arial"/>
        <family val="0"/>
      </rPr>
      <t xml:space="preserve"> dispone de una sistemática para el conocimiento de sus grupos de interés e identifica las necesidades y expectativas de los mismos.</t>
    </r>
  </si>
  <si>
    <r>
      <t xml:space="preserve">4.La dirección cuenta con una planificación estratégica generada de forma participativa, que asegura el cumplimiento de sus objetivos de acuerdo a los cometidos establecidos por ley y es comunicada dentro y fuera de  la unidad </t>
    </r>
    <r>
      <rPr>
        <b/>
        <sz val="10"/>
        <color indexed="12"/>
        <rFont val="Arial"/>
        <family val="2"/>
      </rPr>
      <t>[2]</t>
    </r>
    <r>
      <rPr>
        <sz val="10"/>
        <rFont val="Arial"/>
        <family val="0"/>
      </rPr>
      <t>.</t>
    </r>
  </si>
  <si>
    <r>
      <t xml:space="preserve">5.La dirección realiza sistemáticamente la evaluación de riesgos y un plan de contingencia para la gestión de sus recursos </t>
    </r>
    <r>
      <rPr>
        <b/>
        <sz val="10"/>
        <color indexed="12"/>
        <rFont val="Arial"/>
        <family val="2"/>
      </rPr>
      <t>[3]</t>
    </r>
    <r>
      <rPr>
        <sz val="10"/>
        <rFont val="Arial"/>
        <family val="0"/>
      </rPr>
      <t xml:space="preserve">.  </t>
    </r>
  </si>
  <si>
    <r>
      <t xml:space="preserve">6.La dirección realiza sistemáticamente un análisis de las necesidades presupuestales requeridas en la planificación estratégica del período </t>
    </r>
    <r>
      <rPr>
        <b/>
        <sz val="10"/>
        <color indexed="12"/>
        <rFont val="Arial"/>
        <family val="2"/>
      </rPr>
      <t>[4]</t>
    </r>
    <r>
      <rPr>
        <sz val="10"/>
        <rFont val="Arial"/>
        <family val="2"/>
      </rPr>
      <t xml:space="preserve"> y proyecta las del período siguiente.</t>
    </r>
  </si>
  <si>
    <r>
      <t xml:space="preserve">2. Se definen los perfiles ocupacionales por competencias, asegurando su polivalencia, las características inherentes al rol del servidor público y orientado a cumplir los objetivos de los procesos </t>
    </r>
    <r>
      <rPr>
        <b/>
        <sz val="10"/>
        <color indexed="12"/>
        <rFont val="Arial"/>
        <family val="2"/>
      </rPr>
      <t>[3]</t>
    </r>
    <r>
      <rPr>
        <sz val="10"/>
        <rFont val="Arial"/>
        <family val="0"/>
      </rPr>
      <t>.</t>
    </r>
  </si>
  <si>
    <r>
      <t xml:space="preserve">6. Se elabora un plan de desarrollo de competencias de acuerdo a dicha brecha existente, el perfeccionamiento y actualización de los funcionarios  y a la demanda prevista en la unidad </t>
    </r>
    <r>
      <rPr>
        <b/>
        <sz val="10"/>
        <color indexed="12"/>
        <rFont val="Arial"/>
        <family val="2"/>
      </rPr>
      <t>[4]</t>
    </r>
    <r>
      <rPr>
        <sz val="10"/>
        <rFont val="Arial"/>
        <family val="2"/>
      </rPr>
      <t>.</t>
    </r>
  </si>
  <si>
    <r>
      <t>Aclaraciones y notas:</t>
    </r>
    <r>
      <rPr>
        <sz val="10"/>
        <rFont val="Arial"/>
        <family val="0"/>
      </rPr>
      <t xml:space="preserve">
                                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[1]</t>
    </r>
    <r>
      <rPr>
        <sz val="10"/>
        <rFont val="Arial"/>
        <family val="0"/>
      </rPr>
      <t xml:space="preserve"> Siempre que se refiere a funcionarios se tiene en cuenta a los funcionarios y funcionarias de la unidad.
                                 </t>
    </r>
    <r>
      <rPr>
        <b/>
        <sz val="10"/>
        <color indexed="12"/>
        <rFont val="Arial"/>
        <family val="2"/>
      </rPr>
      <t>[2]</t>
    </r>
    <r>
      <rPr>
        <sz val="10"/>
        <rFont val="Arial"/>
        <family val="0"/>
      </rPr>
      <t xml:space="preserve"> Cualquiera sea el tipo de contrato que estos tengan: subcontratados, pasantes, becarios, etc.
                                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[3]</t>
    </r>
    <r>
      <rPr>
        <sz val="10"/>
        <rFont val="Arial"/>
        <family val="0"/>
      </rPr>
      <t xml:space="preserve"> Se asegura en la definición de los perfiles la no discriminación por: edad, género, condiciones físicas diferentes, nivel económico y social, sexual y cultural.
                                 </t>
    </r>
    <r>
      <rPr>
        <b/>
        <sz val="10"/>
        <color indexed="12"/>
        <rFont val="Arial"/>
        <family val="2"/>
      </rPr>
      <t>[4]</t>
    </r>
    <r>
      <rPr>
        <sz val="10"/>
        <rFont val="Arial"/>
        <family val="0"/>
      </rPr>
      <t xml:space="preserve"> Dicha demanda puede referirse a los temas futuros que alcanzarán a la unidad, ya sea por desarrollo socioeconómico del país, nuevas tendencias mundiales,            
                                      resultados de investigaciones, nuevas normativas a aprobar, entre otras.</t>
    </r>
  </si>
  <si>
    <t>Modelo Compromiso con la Gestión Pública - Criterio 2</t>
  </si>
  <si>
    <t>Modelo Compromiso con la Gestión Pública - Criterio 3</t>
  </si>
  <si>
    <r>
      <t xml:space="preserve">2. Se realiza sistemáticamente la medición del grado de satisfacción de los grupos de interés con el servicio brindado por la unidad </t>
    </r>
    <r>
      <rPr>
        <b/>
        <sz val="10"/>
        <color indexed="12"/>
        <rFont val="Arial"/>
        <family val="2"/>
      </rPr>
      <t>[2]</t>
    </r>
    <r>
      <rPr>
        <sz val="10"/>
        <rFont val="Arial"/>
        <family val="0"/>
      </rPr>
      <t>.</t>
    </r>
  </si>
  <si>
    <r>
      <t xml:space="preserve">1. Los grupos de interés </t>
    </r>
    <r>
      <rPr>
        <b/>
        <sz val="10"/>
        <color indexed="12"/>
        <rFont val="Arial"/>
        <family val="2"/>
      </rPr>
      <t>[1]</t>
    </r>
    <r>
      <rPr>
        <sz val="10"/>
        <rFont val="Arial"/>
        <family val="0"/>
      </rPr>
      <t xml:space="preserve">  y sus necesidades están identificados y son conocidos por todos los funcionarios en la unidad.</t>
    </r>
  </si>
  <si>
    <r>
      <t>Notas y aclaraciones:</t>
    </r>
    <r>
      <rPr>
        <sz val="10"/>
        <rFont val="Arial"/>
        <family val="2"/>
      </rPr>
      <t xml:space="preserve">
                                  </t>
    </r>
    <r>
      <rPr>
        <b/>
        <sz val="10"/>
        <color indexed="12"/>
        <rFont val="Arial"/>
        <family val="2"/>
      </rPr>
      <t>[1]</t>
    </r>
    <r>
      <rPr>
        <sz val="10"/>
        <rFont val="Arial"/>
        <family val="2"/>
      </rPr>
      <t xml:space="preserve"> Cuando en este capítulo se menciona a los grupos de interés, no se desarrolla específicamente el tema de los funcionarios pues 
                                       ello se hace en el capítulo 2.
                                 </t>
    </r>
    <r>
      <rPr>
        <b/>
        <sz val="10"/>
        <color indexed="12"/>
        <rFont val="Arial"/>
        <family val="2"/>
      </rPr>
      <t>[2]</t>
    </r>
    <r>
      <rPr>
        <sz val="10"/>
        <rFont val="Arial"/>
        <family val="2"/>
      </rPr>
      <t xml:space="preserve"> Incluir en este punto el análisis de la percepción de la ciudadanía por el servicio.</t>
    </r>
  </si>
  <si>
    <t>Modelo Compromiso con la Gestión Pública - Criterio 4</t>
  </si>
  <si>
    <t>Modelo Compromiso con la Gestión Pública - Criterio 5</t>
  </si>
  <si>
    <t>Modelo Compromiso con la Gestión Pública - Criterio 6</t>
  </si>
  <si>
    <t>Modelo Compromiso con la Gestión Pública - Criterio 1</t>
  </si>
  <si>
    <r>
      <t>Aclaraciones y notas;</t>
    </r>
    <r>
      <rPr>
        <sz val="10"/>
        <rFont val="Arial"/>
        <family val="2"/>
      </rPr>
      <t xml:space="preserve">
         </t>
    </r>
    <r>
      <rPr>
        <b/>
        <sz val="10"/>
        <color indexed="12"/>
        <rFont val="Arial"/>
        <family val="2"/>
      </rPr>
      <t>[1]</t>
    </r>
    <r>
      <rPr>
        <sz val="10"/>
        <color indexed="12"/>
        <rFont val="Arial"/>
        <family val="2"/>
      </rPr>
      <t xml:space="preserve">  </t>
    </r>
    <r>
      <rPr>
        <sz val="10"/>
        <rFont val="Arial"/>
        <family val="2"/>
      </rPr>
      <t xml:space="preserve">   Cuando se menciona a la dirección se refiere a los supervisores, mandos medios, encargados de áreas y demás cargos que lideran la unidad.
       </t>
    </r>
    <r>
      <rPr>
        <sz val="10"/>
        <color indexed="12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[2]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    Por unidad se entiende a la gerencia, división, área, departamento, etc. 
         </t>
    </r>
    <r>
      <rPr>
        <b/>
        <sz val="10"/>
        <color indexed="12"/>
        <rFont val="Arial"/>
        <family val="2"/>
      </rPr>
      <t xml:space="preserve">[3] 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Estos recursos son materiales (infraestructura, equipamiento, software, etc.) y humanos.
        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[4]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El  período definido tendrá el plazo que la unidad entienda conveniente y aplicable a su planificación estratégica.</t>
    </r>
  </si>
  <si>
    <t>Franja</t>
  </si>
</sst>
</file>

<file path=xl/styles.xml><?xml version="1.0" encoding="utf-8"?>
<styleSheet xmlns="http://schemas.openxmlformats.org/spreadsheetml/2006/main">
  <numFmts count="2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6"/>
      <color indexed="12"/>
      <name val="Arial"/>
      <family val="2"/>
    </font>
    <font>
      <sz val="1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1" fillId="0" borderId="0" xfId="45" applyAlignment="1" applyProtection="1">
      <alignment horizontal="justify"/>
      <protection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justify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" fillId="0" borderId="0" xfId="45" applyFont="1" applyAlignment="1" applyProtection="1">
      <alignment horizontal="justify"/>
      <protection/>
    </xf>
    <xf numFmtId="0" fontId="0" fillId="0" borderId="0" xfId="0" applyFont="1" applyFill="1" applyBorder="1" applyAlignment="1">
      <alignment horizontal="justify"/>
    </xf>
    <xf numFmtId="0" fontId="0" fillId="0" borderId="0" xfId="0" applyAlignment="1">
      <alignment horizontal="left" vertical="center" wrapText="1"/>
    </xf>
    <xf numFmtId="0" fontId="10" fillId="38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10" fillId="38" borderId="14" xfId="0" applyFont="1" applyFill="1" applyBorder="1" applyAlignment="1">
      <alignment horizontal="center" vertical="top" wrapText="1"/>
    </xf>
    <xf numFmtId="0" fontId="10" fillId="37" borderId="15" xfId="0" applyFont="1" applyFill="1" applyBorder="1" applyAlignment="1">
      <alignment horizontal="center" vertical="top" wrapText="1"/>
    </xf>
    <xf numFmtId="0" fontId="10" fillId="37" borderId="16" xfId="0" applyFont="1" applyFill="1" applyBorder="1" applyAlignment="1">
      <alignment horizontal="center" vertical="top" wrapText="1"/>
    </xf>
    <xf numFmtId="0" fontId="10" fillId="37" borderId="17" xfId="0" applyFont="1" applyFill="1" applyBorder="1" applyAlignment="1">
      <alignment horizontal="center" vertical="top" wrapText="1"/>
    </xf>
    <xf numFmtId="0" fontId="14" fillId="37" borderId="10" xfId="0" applyFont="1" applyFill="1" applyBorder="1" applyAlignment="1">
      <alignment/>
    </xf>
    <xf numFmtId="0" fontId="13" fillId="37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37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0" fillId="0" borderId="0" xfId="0" applyFont="1" applyAlignment="1">
      <alignment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37" borderId="10" xfId="0" applyFont="1" applyFill="1" applyBorder="1" applyAlignment="1">
      <alignment horizontal="center" vertical="center" wrapText="1"/>
    </xf>
    <xf numFmtId="0" fontId="15" fillId="0" borderId="10" xfId="45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4" fillId="40" borderId="10" xfId="0" applyFont="1" applyFill="1" applyBorder="1" applyAlignment="1">
      <alignment horizontal="left"/>
    </xf>
    <xf numFmtId="0" fontId="13" fillId="37" borderId="11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37" borderId="20" xfId="0" applyFont="1" applyFill="1" applyBorder="1" applyAlignment="1">
      <alignment horizontal="center" wrapText="1"/>
    </xf>
    <xf numFmtId="0" fontId="12" fillId="37" borderId="21" xfId="0" applyFont="1" applyFill="1" applyBorder="1" applyAlignment="1">
      <alignment horizontal="center" wrapText="1"/>
    </xf>
    <xf numFmtId="0" fontId="12" fillId="37" borderId="22" xfId="0" applyFont="1" applyFill="1" applyBorder="1" applyAlignment="1">
      <alignment horizontal="center" wrapText="1"/>
    </xf>
    <xf numFmtId="0" fontId="12" fillId="37" borderId="23" xfId="0" applyFont="1" applyFill="1" applyBorder="1" applyAlignment="1">
      <alignment horizontal="center" wrapText="1"/>
    </xf>
    <xf numFmtId="0" fontId="12" fillId="37" borderId="0" xfId="0" applyFont="1" applyFill="1" applyBorder="1" applyAlignment="1">
      <alignment horizontal="center" wrapText="1"/>
    </xf>
    <xf numFmtId="0" fontId="12" fillId="37" borderId="24" xfId="0" applyFont="1" applyFill="1" applyBorder="1" applyAlignment="1">
      <alignment horizontal="center" wrapText="1"/>
    </xf>
    <xf numFmtId="0" fontId="12" fillId="37" borderId="25" xfId="0" applyFont="1" applyFill="1" applyBorder="1" applyAlignment="1">
      <alignment horizontal="center" wrapText="1"/>
    </xf>
    <xf numFmtId="0" fontId="12" fillId="37" borderId="26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9" fillId="37" borderId="30" xfId="0" applyFont="1" applyFill="1" applyBorder="1" applyAlignment="1">
      <alignment horizontal="left" vertical="top" wrapText="1"/>
    </xf>
    <xf numFmtId="0" fontId="19" fillId="37" borderId="31" xfId="0" applyFont="1" applyFill="1" applyBorder="1" applyAlignment="1">
      <alignment horizontal="left" vertical="top" wrapText="1"/>
    </xf>
    <xf numFmtId="0" fontId="7" fillId="37" borderId="31" xfId="0" applyFont="1" applyFill="1" applyBorder="1" applyAlignment="1">
      <alignment horizontal="left" vertical="top" wrapText="1"/>
    </xf>
    <xf numFmtId="0" fontId="7" fillId="37" borderId="32" xfId="0" applyFont="1" applyFill="1" applyBorder="1" applyAlignment="1">
      <alignment horizontal="left" vertical="top" wrapText="1"/>
    </xf>
    <xf numFmtId="0" fontId="7" fillId="37" borderId="33" xfId="0" applyFont="1" applyFill="1" applyBorder="1" applyAlignment="1">
      <alignment horizontal="left" vertical="top" wrapText="1"/>
    </xf>
    <xf numFmtId="0" fontId="7" fillId="37" borderId="0" xfId="0" applyFont="1" applyFill="1" applyBorder="1" applyAlignment="1">
      <alignment horizontal="left" vertical="top" wrapText="1"/>
    </xf>
    <xf numFmtId="0" fontId="7" fillId="37" borderId="34" xfId="0" applyFont="1" applyFill="1" applyBorder="1" applyAlignment="1">
      <alignment horizontal="left" vertical="top" wrapText="1"/>
    </xf>
    <xf numFmtId="0" fontId="7" fillId="37" borderId="35" xfId="0" applyFont="1" applyFill="1" applyBorder="1" applyAlignment="1">
      <alignment horizontal="left" vertical="top" wrapText="1"/>
    </xf>
    <xf numFmtId="0" fontId="7" fillId="37" borderId="36" xfId="0" applyFont="1" applyFill="1" applyBorder="1" applyAlignment="1">
      <alignment horizontal="left" vertical="top" wrapText="1"/>
    </xf>
    <xf numFmtId="0" fontId="7" fillId="37" borderId="37" xfId="0" applyFont="1" applyFill="1" applyBorder="1" applyAlignment="1">
      <alignment horizontal="left" vertical="top" wrapText="1"/>
    </xf>
    <xf numFmtId="0" fontId="13" fillId="37" borderId="30" xfId="0" applyFont="1" applyFill="1" applyBorder="1" applyAlignment="1">
      <alignment horizontal="center"/>
    </xf>
    <xf numFmtId="0" fontId="13" fillId="37" borderId="31" xfId="0" applyFont="1" applyFill="1" applyBorder="1" applyAlignment="1">
      <alignment horizontal="center"/>
    </xf>
    <xf numFmtId="0" fontId="13" fillId="37" borderId="32" xfId="0" applyFont="1" applyFill="1" applyBorder="1" applyAlignment="1">
      <alignment horizontal="center"/>
    </xf>
    <xf numFmtId="0" fontId="13" fillId="37" borderId="35" xfId="0" applyFont="1" applyFill="1" applyBorder="1" applyAlignment="1">
      <alignment horizontal="center"/>
    </xf>
    <xf numFmtId="0" fontId="13" fillId="37" borderId="36" xfId="0" applyFont="1" applyFill="1" applyBorder="1" applyAlignment="1">
      <alignment horizontal="center"/>
    </xf>
    <xf numFmtId="0" fontId="13" fillId="37" borderId="37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37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 applyProtection="1">
      <alignment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2</xdr:col>
      <xdr:colOff>676275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971675" cy="1628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8</xdr:col>
      <xdr:colOff>0</xdr:colOff>
      <xdr:row>21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286000" y="2133600"/>
          <a:ext cx="6753225" cy="2619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8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514600" y="647700"/>
          <a:ext cx="652462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8</xdr:col>
      <xdr:colOff>0</xdr:colOff>
      <xdr:row>25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286000" y="4943475"/>
          <a:ext cx="675322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7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71525" y="495300"/>
          <a:ext cx="102965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7</xdr:col>
      <xdr:colOff>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71525" y="1323975"/>
          <a:ext cx="10296525" cy="3000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0</xdr:colOff>
      <xdr:row>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524000" y="0"/>
          <a:ext cx="102203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7</xdr:col>
      <xdr:colOff>0</xdr:colOff>
      <xdr:row>17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524000" y="485775"/>
          <a:ext cx="10220325" cy="501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0</xdr:colOff>
      <xdr:row>32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524000" y="5591175"/>
          <a:ext cx="10220325" cy="1571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3</xdr:row>
      <xdr:rowOff>9525</xdr:rowOff>
    </xdr:from>
    <xdr:to>
      <xdr:col>2</xdr:col>
      <xdr:colOff>0</xdr:colOff>
      <xdr:row>5</xdr:row>
      <xdr:rowOff>390525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95300"/>
          <a:ext cx="141922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38100</xdr:rowOff>
    </xdr:from>
    <xdr:to>
      <xdr:col>1</xdr:col>
      <xdr:colOff>762000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95300"/>
          <a:ext cx="141922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590550</xdr:colOff>
      <xdr:row>8</xdr:row>
      <xdr:rowOff>9525</xdr:rowOff>
    </xdr:from>
    <xdr:to>
      <xdr:col>1</xdr:col>
      <xdr:colOff>161925</xdr:colOff>
      <xdr:row>21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590550" y="2971800"/>
          <a:ext cx="333375" cy="4457700"/>
        </a:xfrm>
        <a:prstGeom prst="down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7</xdr:col>
      <xdr:colOff>0</xdr:colOff>
      <xdr:row>20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647825" y="161925"/>
          <a:ext cx="9810750" cy="6962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7</xdr:col>
      <xdr:colOff>0</xdr:colOff>
      <xdr:row>31</xdr:row>
      <xdr:rowOff>0</xdr:rowOff>
    </xdr:to>
    <xdr:sp>
      <xdr:nvSpPr>
        <xdr:cNvPr id="4" name="Rectangle 6"/>
        <xdr:cNvSpPr>
          <a:spLocks/>
        </xdr:cNvSpPr>
      </xdr:nvSpPr>
      <xdr:spPr>
        <a:xfrm>
          <a:off x="762000" y="7448550"/>
          <a:ext cx="10696575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990725"/>
          <a:ext cx="1647825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</xdr:row>
      <xdr:rowOff>95250</xdr:rowOff>
    </xdr:from>
    <xdr:to>
      <xdr:col>0</xdr:col>
      <xdr:colOff>962025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38225"/>
          <a:ext cx="94297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038225" y="323850"/>
          <a:ext cx="97631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6</xdr:col>
      <xdr:colOff>0</xdr:colOff>
      <xdr:row>13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038225" y="942975"/>
          <a:ext cx="9763125" cy="2762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6</xdr:col>
      <xdr:colOff>0</xdr:colOff>
      <xdr:row>24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038225" y="4029075"/>
          <a:ext cx="9763125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5</xdr:row>
      <xdr:rowOff>66675</xdr:rowOff>
    </xdr:from>
    <xdr:to>
      <xdr:col>1</xdr:col>
      <xdr:colOff>723900</xdr:colOff>
      <xdr:row>8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09650"/>
          <a:ext cx="141922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7</xdr:col>
      <xdr:colOff>0</xdr:colOff>
      <xdr:row>3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524000" y="323850"/>
          <a:ext cx="97726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7</xdr:col>
      <xdr:colOff>0</xdr:colOff>
      <xdr:row>14</xdr:row>
      <xdr:rowOff>0</xdr:rowOff>
    </xdr:to>
    <xdr:sp>
      <xdr:nvSpPr>
        <xdr:cNvPr id="3" name="Rectangle 7"/>
        <xdr:cNvSpPr>
          <a:spLocks/>
        </xdr:cNvSpPr>
      </xdr:nvSpPr>
      <xdr:spPr>
        <a:xfrm>
          <a:off x="1524000" y="942975"/>
          <a:ext cx="9772650" cy="3124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286000" y="323850"/>
          <a:ext cx="97536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5</xdr:row>
      <xdr:rowOff>66675</xdr:rowOff>
    </xdr:from>
    <xdr:to>
      <xdr:col>2</xdr:col>
      <xdr:colOff>723900</xdr:colOff>
      <xdr:row>8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009650"/>
          <a:ext cx="141922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8</xdr:col>
      <xdr:colOff>0</xdr:colOff>
      <xdr:row>10</xdr:row>
      <xdr:rowOff>0</xdr:rowOff>
    </xdr:to>
    <xdr:sp>
      <xdr:nvSpPr>
        <xdr:cNvPr id="3" name="Rectangle 7"/>
        <xdr:cNvSpPr>
          <a:spLocks/>
        </xdr:cNvSpPr>
      </xdr:nvSpPr>
      <xdr:spPr>
        <a:xfrm>
          <a:off x="2286000" y="942975"/>
          <a:ext cx="9753600" cy="1924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8</xdr:col>
      <xdr:colOff>0</xdr:colOff>
      <xdr:row>21</xdr:row>
      <xdr:rowOff>0</xdr:rowOff>
    </xdr:to>
    <xdr:sp>
      <xdr:nvSpPr>
        <xdr:cNvPr id="4" name="Rectangle 8"/>
        <xdr:cNvSpPr>
          <a:spLocks/>
        </xdr:cNvSpPr>
      </xdr:nvSpPr>
      <xdr:spPr>
        <a:xfrm>
          <a:off x="2286000" y="3190875"/>
          <a:ext cx="9753600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524000" y="485775"/>
          <a:ext cx="9734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6</xdr:row>
      <xdr:rowOff>66675</xdr:rowOff>
    </xdr:from>
    <xdr:to>
      <xdr:col>1</xdr:col>
      <xdr:colOff>723900</xdr:colOff>
      <xdr:row>10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71575"/>
          <a:ext cx="141922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7</xdr:col>
      <xdr:colOff>0</xdr:colOff>
      <xdr:row>14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524000" y="1104900"/>
          <a:ext cx="9734550" cy="2352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cnico@inacal.com.uy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H25"/>
  <sheetViews>
    <sheetView showGridLines="0" zoomScalePageLayoutView="0" workbookViewId="0" topLeftCell="A7">
      <selection activeCell="E20" sqref="E20"/>
    </sheetView>
  </sheetViews>
  <sheetFormatPr defaultColWidth="11.421875" defaultRowHeight="12.75"/>
  <cols>
    <col min="4" max="4" width="3.421875" style="0" bestFit="1" customWidth="1"/>
    <col min="5" max="5" width="58.00390625" style="0" customWidth="1"/>
    <col min="6" max="6" width="8.28125" style="0" bestFit="1" customWidth="1"/>
    <col min="7" max="7" width="14.00390625" style="14" bestFit="1" customWidth="1"/>
    <col min="8" max="8" width="17.57421875" style="0" customWidth="1"/>
  </cols>
  <sheetData>
    <row r="1" ht="12.75"/>
    <row r="2" ht="12.75"/>
    <row r="3" ht="12.75"/>
    <row r="4" ht="12.75"/>
    <row r="5" spans="5:8" ht="12.75">
      <c r="E5" s="75" t="s">
        <v>90</v>
      </c>
      <c r="F5" s="75"/>
      <c r="G5" s="75"/>
      <c r="H5" s="75"/>
    </row>
    <row r="6" spans="5:8" ht="12.75">
      <c r="E6" s="75"/>
      <c r="F6" s="75"/>
      <c r="G6" s="75"/>
      <c r="H6" s="75"/>
    </row>
    <row r="7" spans="5:8" ht="12.75">
      <c r="E7" s="75"/>
      <c r="F7" s="75"/>
      <c r="G7" s="75"/>
      <c r="H7" s="75"/>
    </row>
    <row r="8" ht="12.75"/>
    <row r="9" ht="12.75"/>
    <row r="10" ht="12.75"/>
    <row r="11" ht="12.75"/>
    <row r="13" ht="15" customHeight="1">
      <c r="E13" s="13"/>
    </row>
    <row r="14" spans="4:8" ht="43.5" customHeight="1">
      <c r="D14" s="81" t="s">
        <v>89</v>
      </c>
      <c r="E14" s="82"/>
      <c r="F14" s="54" t="s">
        <v>58</v>
      </c>
      <c r="G14" s="55" t="s">
        <v>59</v>
      </c>
      <c r="H14" s="63" t="s">
        <v>67</v>
      </c>
    </row>
    <row r="15" spans="4:8" ht="23.25">
      <c r="D15" s="56">
        <v>1</v>
      </c>
      <c r="E15" s="56" t="s">
        <v>51</v>
      </c>
      <c r="F15" s="57">
        <v>0.2</v>
      </c>
      <c r="G15" s="58">
        <f aca="true" t="shared" si="0" ref="G15:G20">+F15*$G$21</f>
        <v>100</v>
      </c>
      <c r="H15" s="58">
        <f>+Liderazgo!$G$5</f>
        <v>0</v>
      </c>
    </row>
    <row r="16" spans="4:8" ht="23.25">
      <c r="D16" s="56">
        <f>+D15+1</f>
        <v>2</v>
      </c>
      <c r="E16" s="56" t="s">
        <v>52</v>
      </c>
      <c r="F16" s="57">
        <v>0.15</v>
      </c>
      <c r="G16" s="58">
        <f t="shared" si="0"/>
        <v>75</v>
      </c>
      <c r="H16" s="58">
        <f>+'Desarrollo de los funcionarios'!$G$4</f>
        <v>0</v>
      </c>
    </row>
    <row r="17" spans="4:8" ht="23.25">
      <c r="D17" s="56">
        <f>+D16+1</f>
        <v>3</v>
      </c>
      <c r="E17" s="56" t="s">
        <v>54</v>
      </c>
      <c r="F17" s="57">
        <v>0.15</v>
      </c>
      <c r="G17" s="58">
        <f t="shared" si="0"/>
        <v>75</v>
      </c>
      <c r="H17" s="58">
        <f>'Enfoque en grupos de interés'!$F$7</f>
        <v>0</v>
      </c>
    </row>
    <row r="18" spans="4:8" ht="23.25">
      <c r="D18" s="56">
        <f>+D17+1</f>
        <v>4</v>
      </c>
      <c r="E18" s="56" t="s">
        <v>55</v>
      </c>
      <c r="F18" s="57">
        <v>0.15</v>
      </c>
      <c r="G18" s="58">
        <f t="shared" si="0"/>
        <v>75</v>
      </c>
      <c r="H18" s="58">
        <f>+'Gestión y mejora de procesos'!$G$7</f>
        <v>0</v>
      </c>
    </row>
    <row r="19" spans="4:8" ht="23.25">
      <c r="D19" s="56">
        <f>+D18+1</f>
        <v>5</v>
      </c>
      <c r="E19" s="56" t="s">
        <v>56</v>
      </c>
      <c r="F19" s="57">
        <v>0.1</v>
      </c>
      <c r="G19" s="58">
        <f t="shared" si="0"/>
        <v>50</v>
      </c>
      <c r="H19" s="58">
        <f>+'Proceso de comunicación'!$H$7</f>
        <v>0</v>
      </c>
    </row>
    <row r="20" spans="4:8" ht="23.25">
      <c r="D20" s="56">
        <f>+D19+1</f>
        <v>6</v>
      </c>
      <c r="E20" s="56" t="s">
        <v>57</v>
      </c>
      <c r="F20" s="57">
        <v>0.25</v>
      </c>
      <c r="G20" s="58">
        <f t="shared" si="0"/>
        <v>125</v>
      </c>
      <c r="H20" s="58">
        <f>+'Desempeño global'!$G$9</f>
        <v>0</v>
      </c>
    </row>
    <row r="21" spans="4:8" ht="23.25">
      <c r="D21" s="83" t="s">
        <v>53</v>
      </c>
      <c r="E21" s="83"/>
      <c r="F21" s="60"/>
      <c r="G21" s="59">
        <v>500</v>
      </c>
      <c r="H21" s="58">
        <f>SUM(H15:H20)</f>
        <v>0</v>
      </c>
    </row>
    <row r="22" spans="4:8" ht="15" customHeight="1">
      <c r="D22" s="61"/>
      <c r="E22" s="61"/>
      <c r="F22" s="61"/>
      <c r="G22" s="62"/>
      <c r="H22" s="61"/>
    </row>
    <row r="23" spans="4:8" ht="23.25">
      <c r="D23" s="80" t="s">
        <v>68</v>
      </c>
      <c r="E23" s="80"/>
      <c r="F23" s="77"/>
      <c r="G23" s="78"/>
      <c r="H23" s="79"/>
    </row>
    <row r="24" spans="4:8" ht="23.25">
      <c r="D24" s="80" t="s">
        <v>69</v>
      </c>
      <c r="E24" s="80"/>
      <c r="F24" s="77"/>
      <c r="G24" s="78"/>
      <c r="H24" s="79"/>
    </row>
    <row r="25" spans="4:8" ht="23.25">
      <c r="D25" s="80" t="s">
        <v>70</v>
      </c>
      <c r="E25" s="80"/>
      <c r="F25" s="76" t="s">
        <v>88</v>
      </c>
      <c r="G25" s="76"/>
      <c r="H25" s="76"/>
    </row>
  </sheetData>
  <sheetProtection password="E7BC" sheet="1"/>
  <mergeCells count="9">
    <mergeCell ref="E5:H7"/>
    <mergeCell ref="F25:H25"/>
    <mergeCell ref="F23:H23"/>
    <mergeCell ref="F24:H24"/>
    <mergeCell ref="D23:E23"/>
    <mergeCell ref="D24:E24"/>
    <mergeCell ref="D25:E25"/>
    <mergeCell ref="D14:E14"/>
    <mergeCell ref="D21:E21"/>
  </mergeCells>
  <hyperlinks>
    <hyperlink ref="F25" r:id="rId1" display="tecnico@inacal.com.uy"/>
  </hyperlinks>
  <printOptions horizontalCentered="1"/>
  <pageMargins left="0.7480314960629921" right="0.7480314960629921" top="0.984251968503937" bottom="0.984251968503937" header="0" footer="0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4:G14"/>
  <sheetViews>
    <sheetView showGridLines="0" zoomScalePageLayoutView="0" workbookViewId="0" topLeftCell="A1">
      <selection activeCell="C32" sqref="C32"/>
    </sheetView>
  </sheetViews>
  <sheetFormatPr defaultColWidth="11.421875" defaultRowHeight="12.75"/>
  <cols>
    <col min="1" max="1" width="7.7109375" style="0" customWidth="1"/>
    <col min="2" max="2" width="3.8515625" style="0" customWidth="1"/>
    <col min="3" max="3" width="26.7109375" style="0" customWidth="1"/>
    <col min="4" max="4" width="30.140625" style="0" customWidth="1"/>
    <col min="5" max="5" width="31.8515625" style="0" customWidth="1"/>
    <col min="6" max="6" width="34.7109375" style="0" customWidth="1"/>
    <col min="7" max="7" width="31.00390625" style="0" customWidth="1"/>
  </cols>
  <sheetData>
    <row r="3" ht="13.5" thickBot="1"/>
    <row r="4" spans="3:7" ht="12.75">
      <c r="C4" s="84" t="s">
        <v>96</v>
      </c>
      <c r="D4" s="85"/>
      <c r="E4" s="85"/>
      <c r="F4" s="85"/>
      <c r="G4" s="86"/>
    </row>
    <row r="5" spans="3:7" ht="12.75">
      <c r="C5" s="87"/>
      <c r="D5" s="88"/>
      <c r="E5" s="88"/>
      <c r="F5" s="88"/>
      <c r="G5" s="89"/>
    </row>
    <row r="6" spans="3:7" ht="12.75">
      <c r="C6" s="87"/>
      <c r="D6" s="88"/>
      <c r="E6" s="88"/>
      <c r="F6" s="88"/>
      <c r="G6" s="89"/>
    </row>
    <row r="7" spans="3:7" ht="13.5" thickBot="1">
      <c r="C7" s="90"/>
      <c r="D7" s="91"/>
      <c r="E7" s="91"/>
      <c r="F7" s="91"/>
      <c r="G7" s="92"/>
    </row>
    <row r="8" ht="13.5" thickBot="1"/>
    <row r="9" spans="3:7" ht="43.5" customHeight="1" thickBot="1">
      <c r="C9" s="93" t="s">
        <v>94</v>
      </c>
      <c r="D9" s="93" t="s">
        <v>93</v>
      </c>
      <c r="E9" s="93" t="s">
        <v>92</v>
      </c>
      <c r="F9" s="93" t="s">
        <v>91</v>
      </c>
      <c r="G9" s="93" t="s">
        <v>95</v>
      </c>
    </row>
    <row r="10" spans="3:7" ht="12.75" customHeight="1" hidden="1">
      <c r="C10" s="94"/>
      <c r="D10" s="94"/>
      <c r="E10" s="94"/>
      <c r="F10" s="94"/>
      <c r="G10" s="94"/>
    </row>
    <row r="11" spans="3:7" ht="16.5" thickBot="1">
      <c r="C11" s="53">
        <v>1</v>
      </c>
      <c r="D11" s="53">
        <v>2</v>
      </c>
      <c r="E11" s="53">
        <v>3</v>
      </c>
      <c r="F11" s="51">
        <v>4</v>
      </c>
      <c r="G11" s="52">
        <v>5</v>
      </c>
    </row>
    <row r="12" spans="3:7" ht="15.75">
      <c r="C12" s="50" t="s">
        <v>71</v>
      </c>
      <c r="D12" s="50" t="s">
        <v>73</v>
      </c>
      <c r="E12" s="50" t="s">
        <v>75</v>
      </c>
      <c r="F12" s="50" t="s">
        <v>77</v>
      </c>
      <c r="G12" s="50" t="s">
        <v>79</v>
      </c>
    </row>
    <row r="13" spans="3:7" ht="16.5" thickBot="1">
      <c r="C13" s="41" t="s">
        <v>72</v>
      </c>
      <c r="D13" s="41" t="s">
        <v>74</v>
      </c>
      <c r="E13" s="41" t="s">
        <v>76</v>
      </c>
      <c r="F13" s="41" t="s">
        <v>78</v>
      </c>
      <c r="G13" s="41" t="s">
        <v>80</v>
      </c>
    </row>
    <row r="14" spans="3:7" ht="144" customHeight="1" thickBot="1">
      <c r="C14" s="48" t="s">
        <v>81</v>
      </c>
      <c r="D14" s="49" t="s">
        <v>82</v>
      </c>
      <c r="E14" s="49" t="s">
        <v>83</v>
      </c>
      <c r="F14" s="49" t="s">
        <v>85</v>
      </c>
      <c r="G14" s="49" t="s">
        <v>84</v>
      </c>
    </row>
  </sheetData>
  <sheetProtection password="E7BC" sheet="1"/>
  <mergeCells count="6">
    <mergeCell ref="C4:G7"/>
    <mergeCell ref="F9:F10"/>
    <mergeCell ref="G9:G10"/>
    <mergeCell ref="C9:C10"/>
    <mergeCell ref="D9:D10"/>
    <mergeCell ref="E9:E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1:X32"/>
  <sheetViews>
    <sheetView showGridLines="0" zoomScalePageLayoutView="0" workbookViewId="0" topLeftCell="A1">
      <selection activeCell="D5" sqref="D5"/>
    </sheetView>
  </sheetViews>
  <sheetFormatPr defaultColWidth="11.421875" defaultRowHeight="12.75"/>
  <cols>
    <col min="3" max="3" width="89.421875" style="0" customWidth="1"/>
    <col min="4" max="4" width="19.140625" style="0" customWidth="1"/>
    <col min="5" max="6" width="13.7109375" style="0" customWidth="1"/>
    <col min="7" max="7" width="17.28125" style="0" customWidth="1"/>
  </cols>
  <sheetData>
    <row r="1" spans="3:24" ht="12.75" customHeight="1">
      <c r="C1" s="108" t="s">
        <v>118</v>
      </c>
      <c r="D1" s="109"/>
      <c r="E1" s="109"/>
      <c r="F1" s="109"/>
      <c r="G1" s="110"/>
      <c r="X1" s="70"/>
    </row>
    <row r="2" spans="3:24" ht="12.75" customHeight="1">
      <c r="C2" s="111"/>
      <c r="D2" s="112"/>
      <c r="E2" s="112"/>
      <c r="F2" s="112"/>
      <c r="G2" s="113"/>
      <c r="X2" s="70"/>
    </row>
    <row r="3" ht="12.75">
      <c r="X3" s="70" t="s">
        <v>120</v>
      </c>
    </row>
    <row r="4" spans="3:24" s="20" customFormat="1" ht="31.5" customHeight="1">
      <c r="C4" s="65" t="s">
        <v>5</v>
      </c>
      <c r="D4" s="65" t="s">
        <v>6</v>
      </c>
      <c r="E4" s="64" t="s">
        <v>62</v>
      </c>
      <c r="F4" s="64" t="s">
        <v>63</v>
      </c>
      <c r="G4" s="64" t="s">
        <v>66</v>
      </c>
      <c r="H4" s="19"/>
      <c r="X4" s="74">
        <v>1</v>
      </c>
    </row>
    <row r="5" spans="3:24" ht="30.75" customHeight="1">
      <c r="C5" s="7" t="s">
        <v>103</v>
      </c>
      <c r="D5" s="128"/>
      <c r="E5" s="17">
        <v>7.5</v>
      </c>
      <c r="F5" s="34">
        <f>D5*E5/5</f>
        <v>0</v>
      </c>
      <c r="G5" s="95">
        <f>SUM(F5:F17)</f>
        <v>0</v>
      </c>
      <c r="H5" s="16"/>
      <c r="K5" s="70">
        <v>1</v>
      </c>
      <c r="X5" s="70">
        <v>2</v>
      </c>
    </row>
    <row r="6" spans="3:24" ht="38.25">
      <c r="C6" s="8" t="s">
        <v>10</v>
      </c>
      <c r="D6" s="128"/>
      <c r="E6" s="17">
        <v>7.5</v>
      </c>
      <c r="F6" s="34">
        <f aca="true" t="shared" si="0" ref="F6:F17">D6*E6/5</f>
        <v>0</v>
      </c>
      <c r="G6" s="96"/>
      <c r="H6" s="16"/>
      <c r="K6" s="70">
        <v>2</v>
      </c>
      <c r="X6" s="70">
        <v>3</v>
      </c>
    </row>
    <row r="7" spans="3:24" ht="25.5" customHeight="1">
      <c r="C7" s="42" t="s">
        <v>9</v>
      </c>
      <c r="D7" s="128"/>
      <c r="E7" s="17">
        <v>7.5</v>
      </c>
      <c r="F7" s="34">
        <f t="shared" si="0"/>
        <v>0</v>
      </c>
      <c r="G7" s="96"/>
      <c r="H7" s="69"/>
      <c r="K7" s="70">
        <v>3</v>
      </c>
      <c r="X7" s="70">
        <v>4</v>
      </c>
    </row>
    <row r="8" spans="3:24" ht="42" customHeight="1">
      <c r="C8" s="7" t="s">
        <v>104</v>
      </c>
      <c r="D8" s="128"/>
      <c r="E8" s="17">
        <v>10</v>
      </c>
      <c r="F8" s="34">
        <f t="shared" si="0"/>
        <v>0</v>
      </c>
      <c r="G8" s="96"/>
      <c r="H8" s="69"/>
      <c r="K8" s="70">
        <v>4</v>
      </c>
      <c r="X8" s="70">
        <v>5</v>
      </c>
    </row>
    <row r="9" spans="3:24" ht="27" customHeight="1">
      <c r="C9" s="9" t="s">
        <v>105</v>
      </c>
      <c r="D9" s="128"/>
      <c r="E9" s="17">
        <v>7.5</v>
      </c>
      <c r="F9" s="34">
        <f t="shared" si="0"/>
        <v>0</v>
      </c>
      <c r="G9" s="96"/>
      <c r="H9" s="16"/>
      <c r="K9" s="70">
        <v>5</v>
      </c>
      <c r="X9" s="70"/>
    </row>
    <row r="10" spans="3:8" ht="24.75" customHeight="1">
      <c r="C10" s="6" t="s">
        <v>106</v>
      </c>
      <c r="D10" s="128"/>
      <c r="E10" s="17">
        <v>7.5</v>
      </c>
      <c r="F10" s="34">
        <f t="shared" si="0"/>
        <v>0</v>
      </c>
      <c r="G10" s="96"/>
      <c r="H10" s="16"/>
    </row>
    <row r="11" spans="3:8" ht="25.5">
      <c r="C11" s="8" t="s">
        <v>8</v>
      </c>
      <c r="D11" s="128"/>
      <c r="E11" s="17">
        <v>7.5</v>
      </c>
      <c r="F11" s="34">
        <f t="shared" si="0"/>
        <v>0</v>
      </c>
      <c r="G11" s="96"/>
      <c r="H11" s="16"/>
    </row>
    <row r="12" spans="3:8" ht="25.5">
      <c r="C12" s="8" t="s">
        <v>7</v>
      </c>
      <c r="D12" s="128"/>
      <c r="E12" s="17">
        <v>7.5</v>
      </c>
      <c r="F12" s="34">
        <f t="shared" si="0"/>
        <v>0</v>
      </c>
      <c r="G12" s="96"/>
      <c r="H12" s="16"/>
    </row>
    <row r="13" spans="3:8" ht="25.5">
      <c r="C13" s="8" t="s">
        <v>0</v>
      </c>
      <c r="D13" s="128"/>
      <c r="E13" s="17">
        <v>7.5</v>
      </c>
      <c r="F13" s="34">
        <f t="shared" si="0"/>
        <v>0</v>
      </c>
      <c r="G13" s="96"/>
      <c r="H13" s="16"/>
    </row>
    <row r="14" spans="3:8" ht="25.5">
      <c r="C14" s="8" t="s">
        <v>1</v>
      </c>
      <c r="D14" s="128"/>
      <c r="E14" s="17">
        <v>7.5</v>
      </c>
      <c r="F14" s="34">
        <f t="shared" si="0"/>
        <v>0</v>
      </c>
      <c r="G14" s="96"/>
      <c r="H14" s="16"/>
    </row>
    <row r="15" spans="3:8" ht="25.5">
      <c r="C15" s="8" t="s">
        <v>2</v>
      </c>
      <c r="D15" s="128"/>
      <c r="E15" s="17">
        <v>7.5</v>
      </c>
      <c r="F15" s="34">
        <f t="shared" si="0"/>
        <v>0</v>
      </c>
      <c r="G15" s="96"/>
      <c r="H15" s="16"/>
    </row>
    <row r="16" spans="3:8" ht="25.5">
      <c r="C16" s="8" t="s">
        <v>3</v>
      </c>
      <c r="D16" s="128"/>
      <c r="E16" s="17">
        <v>7.5</v>
      </c>
      <c r="F16" s="34">
        <f t="shared" si="0"/>
        <v>0</v>
      </c>
      <c r="G16" s="96"/>
      <c r="H16" s="16"/>
    </row>
    <row r="17" spans="3:8" ht="21.75" customHeight="1">
      <c r="C17" s="10" t="s">
        <v>4</v>
      </c>
      <c r="D17" s="128"/>
      <c r="E17" s="17">
        <v>7.5</v>
      </c>
      <c r="F17" s="34">
        <f t="shared" si="0"/>
        <v>0</v>
      </c>
      <c r="G17" s="97"/>
      <c r="H17" s="16"/>
    </row>
    <row r="18" spans="3:8" ht="7.5" customHeight="1">
      <c r="C18" s="1"/>
      <c r="D18" s="1"/>
      <c r="E18" s="18"/>
      <c r="F18" s="35"/>
      <c r="G18" s="16"/>
      <c r="H18" s="16"/>
    </row>
    <row r="19" spans="3:8" ht="15.75" customHeight="1">
      <c r="C19" s="98" t="s">
        <v>119</v>
      </c>
      <c r="D19" s="99"/>
      <c r="E19" s="100"/>
      <c r="F19" s="100"/>
      <c r="G19" s="101"/>
      <c r="H19" s="16"/>
    </row>
    <row r="20" spans="3:8" ht="18.75" customHeight="1">
      <c r="C20" s="102"/>
      <c r="D20" s="103"/>
      <c r="E20" s="103"/>
      <c r="F20" s="103"/>
      <c r="G20" s="104"/>
      <c r="H20" s="16"/>
    </row>
    <row r="21" spans="3:7" s="6" customFormat="1" ht="12.75">
      <c r="C21" s="102"/>
      <c r="D21" s="103"/>
      <c r="E21" s="103"/>
      <c r="F21" s="103"/>
      <c r="G21" s="104"/>
    </row>
    <row r="22" spans="3:7" s="6" customFormat="1" ht="12.75">
      <c r="C22" s="102"/>
      <c r="D22" s="103"/>
      <c r="E22" s="103"/>
      <c r="F22" s="103"/>
      <c r="G22" s="104"/>
    </row>
    <row r="23" spans="3:7" s="6" customFormat="1" ht="12.75">
      <c r="C23" s="102"/>
      <c r="D23" s="103"/>
      <c r="E23" s="103"/>
      <c r="F23" s="103"/>
      <c r="G23" s="104"/>
    </row>
    <row r="24" spans="3:7" ht="12.75" customHeight="1" hidden="1">
      <c r="C24" s="102"/>
      <c r="D24" s="103"/>
      <c r="E24" s="103"/>
      <c r="F24" s="103"/>
      <c r="G24" s="104"/>
    </row>
    <row r="25" spans="3:7" ht="12.75" customHeight="1" hidden="1">
      <c r="C25" s="102"/>
      <c r="D25" s="103"/>
      <c r="E25" s="103"/>
      <c r="F25" s="103"/>
      <c r="G25" s="104"/>
    </row>
    <row r="26" spans="3:7" ht="12.75" customHeight="1" hidden="1">
      <c r="C26" s="102"/>
      <c r="D26" s="103"/>
      <c r="E26" s="103"/>
      <c r="F26" s="103"/>
      <c r="G26" s="104"/>
    </row>
    <row r="27" spans="3:7" ht="12.75" customHeight="1" hidden="1">
      <c r="C27" s="102"/>
      <c r="D27" s="103"/>
      <c r="E27" s="103"/>
      <c r="F27" s="103"/>
      <c r="G27" s="104"/>
    </row>
    <row r="28" spans="3:7" ht="12.75" customHeight="1" hidden="1">
      <c r="C28" s="102"/>
      <c r="D28" s="103"/>
      <c r="E28" s="103"/>
      <c r="F28" s="103"/>
      <c r="G28" s="104"/>
    </row>
    <row r="29" spans="3:7" ht="12.75">
      <c r="C29" s="102"/>
      <c r="D29" s="103"/>
      <c r="E29" s="103"/>
      <c r="F29" s="103"/>
      <c r="G29" s="104"/>
    </row>
    <row r="30" spans="3:7" ht="12.75">
      <c r="C30" s="102"/>
      <c r="D30" s="103"/>
      <c r="E30" s="103"/>
      <c r="F30" s="103"/>
      <c r="G30" s="104"/>
    </row>
    <row r="31" spans="3:7" ht="12.75">
      <c r="C31" s="102"/>
      <c r="D31" s="103"/>
      <c r="E31" s="103"/>
      <c r="F31" s="103"/>
      <c r="G31" s="104"/>
    </row>
    <row r="32" spans="3:7" ht="12.75">
      <c r="C32" s="105"/>
      <c r="D32" s="106"/>
      <c r="E32" s="106"/>
      <c r="F32" s="106"/>
      <c r="G32" s="107"/>
    </row>
  </sheetData>
  <sheetProtection password="8D95" sheet="1"/>
  <mergeCells count="3">
    <mergeCell ref="G5:G17"/>
    <mergeCell ref="C19:G32"/>
    <mergeCell ref="C1:G2"/>
  </mergeCells>
  <dataValidations count="1">
    <dataValidation type="list" allowBlank="1" showInputMessage="1" showErrorMessage="1" sqref="D5:D17">
      <formula1>$K$5:$K$10</formula1>
    </dataValidation>
  </dataValidations>
  <printOptions/>
  <pageMargins left="0.75" right="0.75" top="1" bottom="1" header="0" footer="0"/>
  <pageSetup fitToHeight="1" fitToWidth="1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N32"/>
  <sheetViews>
    <sheetView showGridLines="0" zoomScalePageLayoutView="0" workbookViewId="0" topLeftCell="A1">
      <selection activeCell="D4" sqref="D4"/>
    </sheetView>
  </sheetViews>
  <sheetFormatPr defaultColWidth="11.421875" defaultRowHeight="12.75"/>
  <cols>
    <col min="2" max="2" width="13.28125" style="0" customWidth="1"/>
    <col min="3" max="3" width="89.421875" style="0" customWidth="1"/>
    <col min="4" max="4" width="18.421875" style="14" bestFit="1" customWidth="1"/>
    <col min="5" max="5" width="9.140625" style="0" bestFit="1" customWidth="1"/>
    <col min="6" max="6" width="12.57421875" style="0" customWidth="1"/>
    <col min="7" max="7" width="17.57421875" style="0" bestFit="1" customWidth="1"/>
  </cols>
  <sheetData>
    <row r="2" spans="3:7" ht="23.25" customHeight="1">
      <c r="C2" s="116" t="s">
        <v>110</v>
      </c>
      <c r="D2" s="116"/>
      <c r="E2" s="116"/>
      <c r="F2" s="116"/>
      <c r="G2" s="116"/>
    </row>
    <row r="3" spans="3:7" s="23" customFormat="1" ht="31.5" customHeight="1">
      <c r="C3" s="21" t="s">
        <v>26</v>
      </c>
      <c r="D3" s="43" t="s">
        <v>6</v>
      </c>
      <c r="E3" s="22" t="s">
        <v>61</v>
      </c>
      <c r="F3" s="22" t="s">
        <v>63</v>
      </c>
      <c r="G3" s="22" t="s">
        <v>66</v>
      </c>
    </row>
    <row r="4" spans="3:14" ht="25.5">
      <c r="C4" s="9" t="s">
        <v>11</v>
      </c>
      <c r="D4" s="66"/>
      <c r="E4" s="15">
        <v>4</v>
      </c>
      <c r="F4" s="15">
        <f>D4*E4/5</f>
        <v>0</v>
      </c>
      <c r="G4" s="95">
        <f>SUM(F4:F20)</f>
        <v>0</v>
      </c>
      <c r="M4" s="70"/>
      <c r="N4" s="70"/>
    </row>
    <row r="5" spans="3:14" ht="38.25">
      <c r="C5" s="7" t="s">
        <v>107</v>
      </c>
      <c r="D5" s="66"/>
      <c r="E5" s="15">
        <v>5</v>
      </c>
      <c r="F5" s="15">
        <f aca="true" t="shared" si="0" ref="F5:F20">D5*E5/5</f>
        <v>0</v>
      </c>
      <c r="G5" s="114"/>
      <c r="M5" s="70">
        <v>1</v>
      </c>
      <c r="N5" s="70"/>
    </row>
    <row r="6" spans="3:14" ht="25.5">
      <c r="C6" s="11" t="s">
        <v>12</v>
      </c>
      <c r="D6" s="66"/>
      <c r="E6" s="15">
        <v>5</v>
      </c>
      <c r="F6" s="15">
        <f t="shared" si="0"/>
        <v>0</v>
      </c>
      <c r="G6" s="114"/>
      <c r="M6" s="70">
        <v>2</v>
      </c>
      <c r="N6" s="70"/>
    </row>
    <row r="7" spans="1:14" ht="38.25">
      <c r="A7" s="117" t="s">
        <v>97</v>
      </c>
      <c r="B7" s="117"/>
      <c r="C7" s="11" t="s">
        <v>13</v>
      </c>
      <c r="D7" s="66"/>
      <c r="E7" s="15">
        <v>5</v>
      </c>
      <c r="F7" s="15">
        <f t="shared" si="0"/>
        <v>0</v>
      </c>
      <c r="G7" s="114"/>
      <c r="M7" s="70">
        <v>3</v>
      </c>
      <c r="N7" s="70"/>
    </row>
    <row r="8" spans="1:14" ht="38.25">
      <c r="A8" s="117"/>
      <c r="B8" s="117"/>
      <c r="C8" s="11" t="s">
        <v>14</v>
      </c>
      <c r="D8" s="66"/>
      <c r="E8" s="15">
        <v>5</v>
      </c>
      <c r="F8" s="15">
        <f t="shared" si="0"/>
        <v>0</v>
      </c>
      <c r="G8" s="114"/>
      <c r="M8" s="70">
        <v>4</v>
      </c>
      <c r="N8" s="70"/>
    </row>
    <row r="9" spans="3:14" ht="25.5">
      <c r="C9" s="11" t="s">
        <v>108</v>
      </c>
      <c r="D9" s="66"/>
      <c r="E9" s="15">
        <v>5</v>
      </c>
      <c r="F9" s="15">
        <f t="shared" si="0"/>
        <v>0</v>
      </c>
      <c r="G9" s="114"/>
      <c r="M9" s="70">
        <v>5</v>
      </c>
      <c r="N9" s="70"/>
    </row>
    <row r="10" spans="3:14" ht="25.5">
      <c r="C10" s="11" t="s">
        <v>15</v>
      </c>
      <c r="D10" s="66"/>
      <c r="E10" s="15">
        <v>5</v>
      </c>
      <c r="F10" s="15">
        <f t="shared" si="0"/>
        <v>0</v>
      </c>
      <c r="G10" s="114"/>
      <c r="M10" s="70"/>
      <c r="N10" s="70"/>
    </row>
    <row r="11" spans="3:7" ht="21.75" customHeight="1">
      <c r="C11" s="11" t="s">
        <v>25</v>
      </c>
      <c r="D11" s="66"/>
      <c r="E11" s="15">
        <v>4</v>
      </c>
      <c r="F11" s="15">
        <f t="shared" si="0"/>
        <v>0</v>
      </c>
      <c r="G11" s="114"/>
    </row>
    <row r="12" spans="3:7" ht="38.25">
      <c r="C12" s="11" t="s">
        <v>16</v>
      </c>
      <c r="D12" s="66"/>
      <c r="E12" s="15">
        <v>5</v>
      </c>
      <c r="F12" s="15">
        <f t="shared" si="0"/>
        <v>0</v>
      </c>
      <c r="G12" s="114"/>
    </row>
    <row r="13" spans="3:7" ht="25.5">
      <c r="C13" s="11" t="s">
        <v>17</v>
      </c>
      <c r="D13" s="66"/>
      <c r="E13" s="15">
        <v>4</v>
      </c>
      <c r="F13" s="15">
        <f t="shared" si="0"/>
        <v>0</v>
      </c>
      <c r="G13" s="114"/>
    </row>
    <row r="14" spans="3:7" ht="25.5">
      <c r="C14" s="11" t="s">
        <v>18</v>
      </c>
      <c r="D14" s="66"/>
      <c r="E14" s="15">
        <v>4</v>
      </c>
      <c r="F14" s="15">
        <f t="shared" si="0"/>
        <v>0</v>
      </c>
      <c r="G14" s="114"/>
    </row>
    <row r="15" spans="3:7" ht="38.25">
      <c r="C15" s="11" t="s">
        <v>19</v>
      </c>
      <c r="D15" s="66"/>
      <c r="E15" s="15">
        <v>4</v>
      </c>
      <c r="F15" s="15">
        <f t="shared" si="0"/>
        <v>0</v>
      </c>
      <c r="G15" s="114"/>
    </row>
    <row r="16" spans="3:7" ht="25.5">
      <c r="C16" s="11" t="s">
        <v>20</v>
      </c>
      <c r="D16" s="66"/>
      <c r="E16" s="15">
        <v>4</v>
      </c>
      <c r="F16" s="15">
        <f t="shared" si="0"/>
        <v>0</v>
      </c>
      <c r="G16" s="114"/>
    </row>
    <row r="17" spans="3:7" ht="25.5">
      <c r="C17" s="11" t="s">
        <v>21</v>
      </c>
      <c r="D17" s="66"/>
      <c r="E17" s="15">
        <v>4</v>
      </c>
      <c r="F17" s="15">
        <f t="shared" si="0"/>
        <v>0</v>
      </c>
      <c r="G17" s="114"/>
    </row>
    <row r="18" spans="3:7" ht="25.5">
      <c r="C18" s="11" t="s">
        <v>22</v>
      </c>
      <c r="D18" s="66"/>
      <c r="E18" s="15">
        <v>4</v>
      </c>
      <c r="F18" s="15">
        <f t="shared" si="0"/>
        <v>0</v>
      </c>
      <c r="G18" s="114"/>
    </row>
    <row r="19" spans="3:7" ht="25.5">
      <c r="C19" s="11" t="s">
        <v>23</v>
      </c>
      <c r="D19" s="66"/>
      <c r="E19" s="15">
        <v>4</v>
      </c>
      <c r="F19" s="15">
        <f t="shared" si="0"/>
        <v>0</v>
      </c>
      <c r="G19" s="114"/>
    </row>
    <row r="20" spans="3:7" ht="25.5">
      <c r="C20" s="11" t="s">
        <v>24</v>
      </c>
      <c r="D20" s="66"/>
      <c r="E20" s="15">
        <v>4</v>
      </c>
      <c r="F20" s="15">
        <f t="shared" si="0"/>
        <v>0</v>
      </c>
      <c r="G20" s="115"/>
    </row>
    <row r="21" spans="3:6" ht="12.75">
      <c r="C21" s="36"/>
      <c r="D21" s="18"/>
      <c r="E21" s="16"/>
      <c r="F21" s="16"/>
    </row>
    <row r="22" ht="12.75">
      <c r="C22" s="1"/>
    </row>
    <row r="23" spans="2:7" ht="25.5" customHeight="1">
      <c r="B23" s="118" t="s">
        <v>109</v>
      </c>
      <c r="C23" s="119"/>
      <c r="D23" s="119"/>
      <c r="E23" s="119"/>
      <c r="F23" s="119"/>
      <c r="G23" s="119"/>
    </row>
    <row r="24" spans="2:7" ht="12.75">
      <c r="B24" s="119"/>
      <c r="C24" s="119"/>
      <c r="D24" s="119"/>
      <c r="E24" s="119"/>
      <c r="F24" s="119"/>
      <c r="G24" s="119"/>
    </row>
    <row r="25" spans="2:7" ht="12.75">
      <c r="B25" s="119"/>
      <c r="C25" s="119"/>
      <c r="D25" s="119"/>
      <c r="E25" s="119"/>
      <c r="F25" s="119"/>
      <c r="G25" s="119"/>
    </row>
    <row r="26" spans="2:7" ht="12.75">
      <c r="B26" s="119"/>
      <c r="C26" s="119"/>
      <c r="D26" s="119"/>
      <c r="E26" s="119"/>
      <c r="F26" s="119"/>
      <c r="G26" s="119"/>
    </row>
    <row r="27" spans="2:7" ht="12.75">
      <c r="B27" s="119"/>
      <c r="C27" s="119"/>
      <c r="D27" s="119"/>
      <c r="E27" s="119"/>
      <c r="F27" s="119"/>
      <c r="G27" s="119"/>
    </row>
    <row r="28" spans="2:7" ht="12.75">
      <c r="B28" s="119"/>
      <c r="C28" s="119"/>
      <c r="D28" s="119"/>
      <c r="E28" s="119"/>
      <c r="F28" s="119"/>
      <c r="G28" s="119"/>
    </row>
    <row r="29" spans="2:7" ht="12.75">
      <c r="B29" s="119"/>
      <c r="C29" s="119"/>
      <c r="D29" s="119"/>
      <c r="E29" s="119"/>
      <c r="F29" s="119"/>
      <c r="G29" s="119"/>
    </row>
    <row r="30" spans="2:7" ht="12.75">
      <c r="B30" s="119"/>
      <c r="C30" s="119"/>
      <c r="D30" s="119"/>
      <c r="E30" s="119"/>
      <c r="F30" s="119"/>
      <c r="G30" s="119"/>
    </row>
    <row r="31" spans="2:7" ht="12.75">
      <c r="B31" s="119"/>
      <c r="C31" s="119"/>
      <c r="D31" s="119"/>
      <c r="E31" s="119"/>
      <c r="F31" s="119"/>
      <c r="G31" s="119"/>
    </row>
    <row r="32" ht="12.75">
      <c r="C32" s="4"/>
    </row>
  </sheetData>
  <sheetProtection password="8D95" sheet="1"/>
  <mergeCells count="4">
    <mergeCell ref="G4:G20"/>
    <mergeCell ref="C2:G2"/>
    <mergeCell ref="A7:B8"/>
    <mergeCell ref="B23:G31"/>
  </mergeCells>
  <dataValidations count="1">
    <dataValidation type="list" allowBlank="1" showInputMessage="1" showErrorMessage="1" sqref="D4:D20">
      <formula1>$M$5:$M$9</formula1>
    </dataValidation>
  </dataValidations>
  <hyperlinks>
    <hyperlink ref="C9" location="_ftn4" display="_ftn4"/>
  </hyperlinks>
  <printOptions/>
  <pageMargins left="0.75" right="0.75" top="1" bottom="1" header="0" footer="0"/>
  <pageSetup fitToHeight="1" fitToWidth="1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3:H34"/>
  <sheetViews>
    <sheetView showGridLines="0" zoomScalePageLayoutView="0" workbookViewId="0" topLeftCell="A1">
      <selection activeCell="C7" sqref="C7"/>
    </sheetView>
  </sheetViews>
  <sheetFormatPr defaultColWidth="11.421875" defaultRowHeight="12.75"/>
  <cols>
    <col min="1" max="1" width="15.57421875" style="0" customWidth="1"/>
    <col min="2" max="2" width="89.421875" style="0" customWidth="1"/>
    <col min="3" max="3" width="17.57421875" style="14" customWidth="1"/>
    <col min="4" max="4" width="9.140625" style="0" bestFit="1" customWidth="1"/>
    <col min="5" max="5" width="12.7109375" style="0" bestFit="1" customWidth="1"/>
    <col min="6" max="6" width="17.57421875" style="0" bestFit="1" customWidth="1"/>
  </cols>
  <sheetData>
    <row r="3" spans="2:6" ht="23.25">
      <c r="B3" s="116" t="s">
        <v>111</v>
      </c>
      <c r="C3" s="116"/>
      <c r="D3" s="116"/>
      <c r="E3" s="116"/>
      <c r="F3" s="116"/>
    </row>
    <row r="6" spans="2:8" s="26" customFormat="1" ht="31.5" customHeight="1">
      <c r="B6" s="24" t="s">
        <v>32</v>
      </c>
      <c r="C6" s="44" t="s">
        <v>6</v>
      </c>
      <c r="D6" s="25" t="s">
        <v>64</v>
      </c>
      <c r="E6" s="25" t="s">
        <v>63</v>
      </c>
      <c r="F6" s="25" t="s">
        <v>66</v>
      </c>
      <c r="H6" s="71">
        <v>1</v>
      </c>
    </row>
    <row r="7" spans="2:8" ht="25.5">
      <c r="B7" s="7" t="s">
        <v>113</v>
      </c>
      <c r="C7" s="66"/>
      <c r="D7" s="15">
        <v>12.5</v>
      </c>
      <c r="E7" s="15">
        <f>C7*D7/5</f>
        <v>0</v>
      </c>
      <c r="F7" s="95">
        <f>SUM(E7:E13)</f>
        <v>0</v>
      </c>
      <c r="H7" s="72">
        <v>2</v>
      </c>
    </row>
    <row r="8" spans="2:8" ht="25.5">
      <c r="B8" s="7" t="s">
        <v>112</v>
      </c>
      <c r="C8" s="66"/>
      <c r="D8" s="15">
        <v>10</v>
      </c>
      <c r="E8" s="15">
        <f aca="true" t="shared" si="0" ref="E8:E13">C8*D8/5</f>
        <v>0</v>
      </c>
      <c r="F8" s="114"/>
      <c r="H8" s="72">
        <v>3</v>
      </c>
    </row>
    <row r="9" spans="2:8" ht="25.5">
      <c r="B9" s="11" t="s">
        <v>27</v>
      </c>
      <c r="C9" s="66"/>
      <c r="D9" s="15">
        <v>12.5</v>
      </c>
      <c r="E9" s="15">
        <f t="shared" si="0"/>
        <v>0</v>
      </c>
      <c r="F9" s="114"/>
      <c r="H9" s="72">
        <v>4</v>
      </c>
    </row>
    <row r="10" spans="2:8" ht="38.25">
      <c r="B10" s="11" t="s">
        <v>28</v>
      </c>
      <c r="C10" s="66"/>
      <c r="D10" s="15">
        <v>10</v>
      </c>
      <c r="E10" s="15">
        <f t="shared" si="0"/>
        <v>0</v>
      </c>
      <c r="F10" s="114"/>
      <c r="H10" s="72">
        <v>5</v>
      </c>
    </row>
    <row r="11" spans="2:8" ht="25.5">
      <c r="B11" s="11" t="s">
        <v>29</v>
      </c>
      <c r="C11" s="66"/>
      <c r="D11" s="15">
        <v>10</v>
      </c>
      <c r="E11" s="15">
        <f t="shared" si="0"/>
        <v>0</v>
      </c>
      <c r="F11" s="114"/>
      <c r="H11" s="72"/>
    </row>
    <row r="12" spans="2:8" ht="20.25" customHeight="1">
      <c r="B12" s="11" t="s">
        <v>30</v>
      </c>
      <c r="C12" s="66"/>
      <c r="D12" s="15">
        <v>10</v>
      </c>
      <c r="E12" s="15">
        <f t="shared" si="0"/>
        <v>0</v>
      </c>
      <c r="F12" s="114"/>
      <c r="H12" s="72"/>
    </row>
    <row r="13" spans="2:6" ht="25.5">
      <c r="B13" s="68" t="s">
        <v>31</v>
      </c>
      <c r="C13" s="66"/>
      <c r="D13" s="15">
        <v>10</v>
      </c>
      <c r="E13" s="15">
        <f t="shared" si="0"/>
        <v>0</v>
      </c>
      <c r="F13" s="115"/>
    </row>
    <row r="14" ht="12.75">
      <c r="B14" s="2"/>
    </row>
    <row r="15" ht="12.75">
      <c r="B15" s="2"/>
    </row>
    <row r="16" spans="2:6" ht="38.25" customHeight="1">
      <c r="B16" s="120" t="s">
        <v>114</v>
      </c>
      <c r="C16" s="121"/>
      <c r="D16" s="121"/>
      <c r="E16" s="121"/>
      <c r="F16" s="121"/>
    </row>
    <row r="17" spans="2:6" ht="12.75">
      <c r="B17" s="121"/>
      <c r="C17" s="121"/>
      <c r="D17" s="121"/>
      <c r="E17" s="121"/>
      <c r="F17" s="121"/>
    </row>
    <row r="18" spans="2:6" ht="12.75">
      <c r="B18" s="121"/>
      <c r="C18" s="121"/>
      <c r="D18" s="121"/>
      <c r="E18" s="121"/>
      <c r="F18" s="121"/>
    </row>
    <row r="19" spans="2:6" ht="12.75" customHeight="1" hidden="1">
      <c r="B19" s="121"/>
      <c r="C19" s="121"/>
      <c r="D19" s="121"/>
      <c r="E19" s="121"/>
      <c r="F19" s="121"/>
    </row>
    <row r="20" spans="2:6" ht="12.75" customHeight="1" hidden="1">
      <c r="B20" s="121"/>
      <c r="C20" s="121"/>
      <c r="D20" s="121"/>
      <c r="E20" s="121"/>
      <c r="F20" s="121"/>
    </row>
    <row r="21" spans="2:6" ht="12.75" customHeight="1" hidden="1">
      <c r="B21" s="121"/>
      <c r="C21" s="121"/>
      <c r="D21" s="121"/>
      <c r="E21" s="121"/>
      <c r="F21" s="121"/>
    </row>
    <row r="22" spans="2:6" ht="12.75" customHeight="1" hidden="1">
      <c r="B22" s="121"/>
      <c r="C22" s="121"/>
      <c r="D22" s="121"/>
      <c r="E22" s="121"/>
      <c r="F22" s="121"/>
    </row>
    <row r="23" spans="2:6" ht="12.75" customHeight="1" hidden="1">
      <c r="B23" s="121"/>
      <c r="C23" s="121"/>
      <c r="D23" s="121"/>
      <c r="E23" s="121"/>
      <c r="F23" s="121"/>
    </row>
    <row r="24" spans="2:6" ht="12.75">
      <c r="B24" s="121"/>
      <c r="C24" s="121"/>
      <c r="D24" s="121"/>
      <c r="E24" s="121"/>
      <c r="F24" s="121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2" ht="12.75">
      <c r="B32" s="38"/>
    </row>
    <row r="33" ht="12.75">
      <c r="B33" s="3"/>
    </row>
    <row r="34" ht="12.75">
      <c r="B34" s="5"/>
    </row>
  </sheetData>
  <sheetProtection password="E7BC" sheet="1"/>
  <mergeCells count="3">
    <mergeCell ref="F7:F13"/>
    <mergeCell ref="B3:F3"/>
    <mergeCell ref="B16:F24"/>
  </mergeCells>
  <dataValidations count="1">
    <dataValidation type="list" allowBlank="1" showInputMessage="1" showErrorMessage="1" sqref="C7:C13">
      <formula1>$H$6:$H$10</formula1>
    </dataValidation>
  </dataValidations>
  <printOptions/>
  <pageMargins left="0.75" right="0.75" top="1" bottom="1" header="0" footer="0"/>
  <pageSetup fitToHeight="1" fitToWidth="1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C3:G20"/>
  <sheetViews>
    <sheetView showGridLines="0" zoomScalePageLayoutView="0" workbookViewId="0" topLeftCell="C1">
      <selection activeCell="D7" sqref="D7"/>
    </sheetView>
  </sheetViews>
  <sheetFormatPr defaultColWidth="11.421875" defaultRowHeight="12.75"/>
  <cols>
    <col min="3" max="3" width="89.421875" style="0" customWidth="1"/>
    <col min="4" max="4" width="18.00390625" style="14" customWidth="1"/>
    <col min="5" max="5" width="9.140625" style="0" bestFit="1" customWidth="1"/>
    <col min="6" max="6" width="12.421875" style="0" customWidth="1"/>
    <col min="7" max="7" width="17.57421875" style="0" bestFit="1" customWidth="1"/>
  </cols>
  <sheetData>
    <row r="3" spans="3:7" ht="23.25">
      <c r="C3" s="116" t="s">
        <v>115</v>
      </c>
      <c r="D3" s="116"/>
      <c r="E3" s="116"/>
      <c r="F3" s="116"/>
      <c r="G3" s="116"/>
    </row>
    <row r="6" spans="3:7" s="26" customFormat="1" ht="31.5" customHeight="1">
      <c r="C6" s="27" t="s">
        <v>41</v>
      </c>
      <c r="D6" s="45" t="s">
        <v>6</v>
      </c>
      <c r="E6" s="28" t="s">
        <v>65</v>
      </c>
      <c r="F6" s="28" t="s">
        <v>63</v>
      </c>
      <c r="G6" s="28" t="s">
        <v>66</v>
      </c>
    </row>
    <row r="7" spans="3:7" ht="25.5">
      <c r="C7" s="11" t="s">
        <v>33</v>
      </c>
      <c r="D7" s="66"/>
      <c r="E7" s="15">
        <v>10</v>
      </c>
      <c r="F7" s="15">
        <f>D7*E7/5</f>
        <v>0</v>
      </c>
      <c r="G7" s="95">
        <f>SUM(F7:F14)</f>
        <v>0</v>
      </c>
    </row>
    <row r="8" spans="3:7" ht="23.25" customHeight="1">
      <c r="C8" s="11" t="s">
        <v>34</v>
      </c>
      <c r="D8" s="66"/>
      <c r="E8" s="15">
        <v>9</v>
      </c>
      <c r="F8" s="15">
        <f aca="true" t="shared" si="0" ref="F8:F14">D8*E8/5</f>
        <v>0</v>
      </c>
      <c r="G8" s="114"/>
    </row>
    <row r="9" spans="3:7" ht="25.5">
      <c r="C9" s="11" t="s">
        <v>35</v>
      </c>
      <c r="D9" s="66"/>
      <c r="E9" s="15">
        <v>10</v>
      </c>
      <c r="F9" s="15">
        <f t="shared" si="0"/>
        <v>0</v>
      </c>
      <c r="G9" s="114"/>
    </row>
    <row r="10" spans="3:7" ht="25.5">
      <c r="C10" s="11" t="s">
        <v>36</v>
      </c>
      <c r="D10" s="66"/>
      <c r="E10" s="15">
        <v>9</v>
      </c>
      <c r="F10" s="15">
        <f t="shared" si="0"/>
        <v>0</v>
      </c>
      <c r="G10" s="114"/>
    </row>
    <row r="11" spans="3:7" ht="25.5">
      <c r="C11" s="11" t="s">
        <v>37</v>
      </c>
      <c r="D11" s="66"/>
      <c r="E11" s="15">
        <v>9</v>
      </c>
      <c r="F11" s="15">
        <f t="shared" si="0"/>
        <v>0</v>
      </c>
      <c r="G11" s="114"/>
    </row>
    <row r="12" spans="3:7" ht="25.5">
      <c r="C12" s="11" t="s">
        <v>38</v>
      </c>
      <c r="D12" s="66"/>
      <c r="E12" s="15">
        <v>10</v>
      </c>
      <c r="F12" s="15">
        <f t="shared" si="0"/>
        <v>0</v>
      </c>
      <c r="G12" s="114"/>
    </row>
    <row r="13" spans="3:7" ht="25.5" customHeight="1">
      <c r="C13" s="11" t="s">
        <v>39</v>
      </c>
      <c r="D13" s="66"/>
      <c r="E13" s="15">
        <v>9</v>
      </c>
      <c r="F13" s="15">
        <f t="shared" si="0"/>
        <v>0</v>
      </c>
      <c r="G13" s="114"/>
    </row>
    <row r="14" spans="3:7" ht="38.25">
      <c r="C14" s="11" t="s">
        <v>40</v>
      </c>
      <c r="D14" s="66"/>
      <c r="E14" s="15">
        <v>9</v>
      </c>
      <c r="F14" s="15">
        <f t="shared" si="0"/>
        <v>0</v>
      </c>
      <c r="G14" s="115"/>
    </row>
    <row r="15" ht="12.75">
      <c r="C15" s="2"/>
    </row>
    <row r="16" ht="12.75" hidden="1">
      <c r="C16" s="37">
        <v>1</v>
      </c>
    </row>
    <row r="17" ht="12.75" hidden="1">
      <c r="C17" s="37">
        <v>2</v>
      </c>
    </row>
    <row r="18" ht="12.75" hidden="1">
      <c r="C18" s="37">
        <v>3</v>
      </c>
    </row>
    <row r="19" ht="12.75" hidden="1">
      <c r="C19" s="37">
        <v>4</v>
      </c>
    </row>
    <row r="20" ht="12.75" hidden="1">
      <c r="C20" s="37">
        <v>5</v>
      </c>
    </row>
  </sheetData>
  <sheetProtection password="E7BC" sheet="1"/>
  <mergeCells count="2">
    <mergeCell ref="G7:G14"/>
    <mergeCell ref="C3:G3"/>
  </mergeCells>
  <dataValidations count="1">
    <dataValidation type="list" allowBlank="1" showInputMessage="1" showErrorMessage="1" sqref="D7:D14">
      <formula1>$C$16:$C$20</formula1>
    </dataValidation>
  </dataValidations>
  <printOptions/>
  <pageMargins left="0.75" right="0.75" top="1" bottom="1" header="0" footer="0"/>
  <pageSetup fitToHeight="1" fitToWidth="1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D3:M37"/>
  <sheetViews>
    <sheetView showGridLines="0" zoomScalePageLayoutView="0" workbookViewId="0" topLeftCell="A1">
      <selection activeCell="G7" sqref="G7"/>
    </sheetView>
  </sheetViews>
  <sheetFormatPr defaultColWidth="11.421875" defaultRowHeight="12.75"/>
  <cols>
    <col min="4" max="4" width="89.421875" style="12" customWidth="1"/>
    <col min="5" max="5" width="17.7109375" style="14" customWidth="1"/>
    <col min="6" max="6" width="9.140625" style="14" customWidth="1"/>
    <col min="7" max="7" width="12.421875" style="0" customWidth="1"/>
    <col min="8" max="8" width="17.57421875" style="0" bestFit="1" customWidth="1"/>
  </cols>
  <sheetData>
    <row r="3" spans="4:8" ht="23.25">
      <c r="D3" s="116" t="s">
        <v>116</v>
      </c>
      <c r="E3" s="116"/>
      <c r="F3" s="116"/>
      <c r="G3" s="116"/>
      <c r="H3" s="116"/>
    </row>
    <row r="6" spans="4:13" s="26" customFormat="1" ht="31.5" customHeight="1">
      <c r="D6" s="29" t="s">
        <v>42</v>
      </c>
      <c r="E6" s="46" t="s">
        <v>6</v>
      </c>
      <c r="F6" s="30" t="s">
        <v>62</v>
      </c>
      <c r="G6" s="30" t="s">
        <v>63</v>
      </c>
      <c r="H6" s="30" t="s">
        <v>66</v>
      </c>
      <c r="M6" s="73">
        <v>1</v>
      </c>
    </row>
    <row r="7" spans="4:13" ht="25.5">
      <c r="D7" s="7" t="s">
        <v>98</v>
      </c>
      <c r="E7" s="66"/>
      <c r="F7" s="15">
        <v>12.5</v>
      </c>
      <c r="G7" s="15">
        <f>E7*F7/5</f>
        <v>0</v>
      </c>
      <c r="H7" s="95">
        <f>SUM(G7:G10)</f>
        <v>0</v>
      </c>
      <c r="M7" s="72">
        <v>2</v>
      </c>
    </row>
    <row r="8" spans="4:13" ht="30.75" customHeight="1">
      <c r="D8" s="7" t="s">
        <v>99</v>
      </c>
      <c r="E8" s="66"/>
      <c r="F8" s="15">
        <v>12.5</v>
      </c>
      <c r="G8" s="15">
        <f>E8*F8/5</f>
        <v>0</v>
      </c>
      <c r="H8" s="114"/>
      <c r="M8" s="72">
        <v>3</v>
      </c>
    </row>
    <row r="9" spans="4:13" ht="25.5">
      <c r="D9" s="7" t="s">
        <v>100</v>
      </c>
      <c r="E9" s="66"/>
      <c r="F9" s="15">
        <v>12.5</v>
      </c>
      <c r="G9" s="15">
        <f>E9*F9/5</f>
        <v>0</v>
      </c>
      <c r="H9" s="114"/>
      <c r="M9" s="72">
        <v>4</v>
      </c>
    </row>
    <row r="10" spans="4:13" ht="38.25">
      <c r="D10" s="7" t="s">
        <v>101</v>
      </c>
      <c r="E10" s="66"/>
      <c r="F10" s="15">
        <v>12.5</v>
      </c>
      <c r="G10" s="15">
        <f>E10*F10/5</f>
        <v>0</v>
      </c>
      <c r="H10" s="115"/>
      <c r="M10" s="72">
        <v>5</v>
      </c>
    </row>
    <row r="13" spans="4:8" ht="25.5" customHeight="1">
      <c r="D13" s="118" t="s">
        <v>102</v>
      </c>
      <c r="E13" s="122"/>
      <c r="F13" s="122"/>
      <c r="G13" s="122"/>
      <c r="H13" s="122"/>
    </row>
    <row r="14" spans="4:8" ht="12.75">
      <c r="D14" s="122"/>
      <c r="E14" s="122"/>
      <c r="F14" s="122"/>
      <c r="G14" s="122"/>
      <c r="H14" s="122"/>
    </row>
    <row r="15" spans="4:8" ht="12.75">
      <c r="D15" s="122"/>
      <c r="E15" s="122"/>
      <c r="F15" s="122"/>
      <c r="G15" s="122"/>
      <c r="H15" s="122"/>
    </row>
    <row r="16" spans="4:8" ht="12.75">
      <c r="D16" s="122"/>
      <c r="E16" s="122"/>
      <c r="F16" s="122"/>
      <c r="G16" s="122"/>
      <c r="H16" s="122"/>
    </row>
    <row r="17" spans="4:8" ht="12.75">
      <c r="D17" s="122"/>
      <c r="E17" s="122"/>
      <c r="F17" s="122"/>
      <c r="G17" s="122"/>
      <c r="H17" s="122"/>
    </row>
    <row r="18" spans="4:8" ht="12.75">
      <c r="D18" s="122"/>
      <c r="E18" s="122"/>
      <c r="F18" s="122"/>
      <c r="G18" s="122"/>
      <c r="H18" s="122"/>
    </row>
    <row r="19" spans="4:8" ht="12.75">
      <c r="D19" s="122"/>
      <c r="E19" s="122"/>
      <c r="F19" s="122"/>
      <c r="G19" s="122"/>
      <c r="H19" s="122"/>
    </row>
    <row r="20" spans="4:8" ht="12.75">
      <c r="D20" s="122"/>
      <c r="E20" s="122"/>
      <c r="F20" s="122"/>
      <c r="G20" s="122"/>
      <c r="H20" s="122"/>
    </row>
    <row r="21" spans="4:8" ht="12.75">
      <c r="D21" s="122"/>
      <c r="E21" s="122"/>
      <c r="F21" s="122"/>
      <c r="G21" s="122"/>
      <c r="H21" s="122"/>
    </row>
    <row r="22" ht="12.75">
      <c r="D22" s="4"/>
    </row>
    <row r="37" ht="12.75">
      <c r="D37" s="67"/>
    </row>
  </sheetData>
  <sheetProtection password="E7BC" sheet="1"/>
  <mergeCells count="3">
    <mergeCell ref="H7:H10"/>
    <mergeCell ref="D13:H21"/>
    <mergeCell ref="D3:H3"/>
  </mergeCells>
  <dataValidations count="1">
    <dataValidation type="list" allowBlank="1" showInputMessage="1" showErrorMessage="1" sqref="E7:E10">
      <formula1>$M$6:$M$10</formula1>
    </dataValidation>
  </dataValidations>
  <printOptions/>
  <pageMargins left="0.75" right="0.75" top="1" bottom="1" header="0" footer="0"/>
  <pageSetup fitToHeight="1" fitToWidth="1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C1:I20"/>
  <sheetViews>
    <sheetView showGridLines="0" zoomScalePageLayoutView="0" workbookViewId="0" topLeftCell="A1">
      <selection activeCell="E9" sqref="E9"/>
    </sheetView>
  </sheetViews>
  <sheetFormatPr defaultColWidth="11.421875" defaultRowHeight="12.75"/>
  <cols>
    <col min="3" max="3" width="89.421875" style="1" customWidth="1"/>
    <col min="4" max="4" width="18.421875" style="14" bestFit="1" customWidth="1"/>
    <col min="5" max="5" width="9.140625" style="14" bestFit="1" customWidth="1"/>
    <col min="7" max="7" width="17.57421875" style="0" bestFit="1" customWidth="1"/>
  </cols>
  <sheetData>
    <row r="1" ht="12.75">
      <c r="C1" s="33"/>
    </row>
    <row r="2" ht="12.75">
      <c r="C2" s="33"/>
    </row>
    <row r="4" spans="3:7" ht="23.25">
      <c r="C4" s="116" t="s">
        <v>117</v>
      </c>
      <c r="D4" s="116"/>
      <c r="E4" s="116"/>
      <c r="F4" s="116"/>
      <c r="G4" s="116"/>
    </row>
    <row r="7" spans="3:9" s="26" customFormat="1" ht="31.5" customHeight="1">
      <c r="C7" s="31" t="s">
        <v>45</v>
      </c>
      <c r="D7" s="47" t="s">
        <v>6</v>
      </c>
      <c r="E7" s="32" t="s">
        <v>62</v>
      </c>
      <c r="F7" s="32" t="s">
        <v>63</v>
      </c>
      <c r="G7" s="32" t="s">
        <v>66</v>
      </c>
      <c r="I7"/>
    </row>
    <row r="8" spans="3:7" ht="25.5" customHeight="1">
      <c r="C8" s="123" t="s">
        <v>50</v>
      </c>
      <c r="D8" s="124"/>
      <c r="E8" s="124"/>
      <c r="F8" s="124"/>
      <c r="G8" s="125"/>
    </row>
    <row r="9" spans="3:7" ht="19.5" customHeight="1">
      <c r="C9" s="7" t="s">
        <v>47</v>
      </c>
      <c r="D9" s="66"/>
      <c r="E9" s="15">
        <v>25</v>
      </c>
      <c r="F9" s="15">
        <f aca="true" t="shared" si="0" ref="F9:F14">D9*E9/5</f>
        <v>0</v>
      </c>
      <c r="G9" s="95">
        <f>SUM(F9:F14)</f>
        <v>0</v>
      </c>
    </row>
    <row r="10" spans="3:7" ht="19.5" customHeight="1">
      <c r="C10" s="7" t="s">
        <v>48</v>
      </c>
      <c r="D10" s="66"/>
      <c r="E10" s="15">
        <v>25</v>
      </c>
      <c r="F10" s="15">
        <f t="shared" si="0"/>
        <v>0</v>
      </c>
      <c r="G10" s="114"/>
    </row>
    <row r="11" spans="3:7" ht="19.5" customHeight="1">
      <c r="C11" s="7" t="s">
        <v>49</v>
      </c>
      <c r="D11" s="66"/>
      <c r="E11" s="15">
        <v>25</v>
      </c>
      <c r="F11" s="15">
        <f t="shared" si="0"/>
        <v>0</v>
      </c>
      <c r="G11" s="114"/>
    </row>
    <row r="12" spans="3:7" ht="19.5" customHeight="1">
      <c r="C12" s="7" t="s">
        <v>60</v>
      </c>
      <c r="D12" s="66"/>
      <c r="E12" s="15">
        <v>25</v>
      </c>
      <c r="F12" s="15">
        <f t="shared" si="0"/>
        <v>0</v>
      </c>
      <c r="G12" s="114"/>
    </row>
    <row r="13" spans="3:7" ht="24.75" customHeight="1">
      <c r="C13" s="7" t="s">
        <v>43</v>
      </c>
      <c r="D13" s="66"/>
      <c r="E13" s="15">
        <v>12.5</v>
      </c>
      <c r="F13" s="15">
        <f t="shared" si="0"/>
        <v>0</v>
      </c>
      <c r="G13" s="114"/>
    </row>
    <row r="14" spans="3:7" ht="25.5">
      <c r="C14" s="7" t="s">
        <v>44</v>
      </c>
      <c r="D14" s="66"/>
      <c r="E14" s="15">
        <v>12.5</v>
      </c>
      <c r="F14" s="15">
        <f t="shared" si="0"/>
        <v>0</v>
      </c>
      <c r="G14" s="115"/>
    </row>
    <row r="15" ht="12.75">
      <c r="C15" s="2"/>
    </row>
    <row r="16" ht="12.75" hidden="1">
      <c r="C16" s="2">
        <v>1</v>
      </c>
    </row>
    <row r="17" ht="12.75" hidden="1">
      <c r="C17" s="2">
        <v>2</v>
      </c>
    </row>
    <row r="18" ht="12.75" hidden="1">
      <c r="C18" s="40">
        <v>3</v>
      </c>
    </row>
    <row r="19" ht="12.75" hidden="1">
      <c r="C19" s="39">
        <v>4</v>
      </c>
    </row>
    <row r="20" ht="12.75" hidden="1">
      <c r="C20" s="2">
        <v>5</v>
      </c>
    </row>
  </sheetData>
  <sheetProtection password="E7BC" sheet="1"/>
  <mergeCells count="3">
    <mergeCell ref="G9:G14"/>
    <mergeCell ref="C4:G4"/>
    <mergeCell ref="C8:G8"/>
  </mergeCells>
  <dataValidations count="1">
    <dataValidation type="list" allowBlank="1" showInputMessage="1" showErrorMessage="1" sqref="D9:D14">
      <formula1>$C$16:$C$20</formula1>
    </dataValidation>
  </dataValidations>
  <printOptions/>
  <pageMargins left="0.75" right="0.75" top="1" bottom="1" header="0" footer="0"/>
  <pageSetup fitToHeight="1" fitToWidth="1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15.7109375" style="0" bestFit="1" customWidth="1"/>
  </cols>
  <sheetData>
    <row r="1" ht="12.75">
      <c r="A1" s="13" t="s">
        <v>46</v>
      </c>
    </row>
    <row r="3" spans="1:11" ht="12.75">
      <c r="A3" s="127" t="s">
        <v>86</v>
      </c>
      <c r="B3" s="126" t="s">
        <v>87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127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2.75">
      <c r="A5" s="127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2.75">
      <c r="A6" s="127"/>
      <c r="B6" s="126"/>
      <c r="C6" s="126"/>
      <c r="D6" s="126"/>
      <c r="E6" s="126"/>
      <c r="F6" s="126"/>
      <c r="G6" s="126"/>
      <c r="H6" s="126"/>
      <c r="I6" s="126"/>
      <c r="J6" s="126"/>
      <c r="K6" s="126"/>
    </row>
  </sheetData>
  <sheetProtection password="8D95" sheet="1"/>
  <mergeCells count="2">
    <mergeCell ref="B3:K6"/>
    <mergeCell ref="A3:A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lvasek</cp:lastModifiedBy>
  <cp:lastPrinted>2011-11-08T15:04:30Z</cp:lastPrinted>
  <dcterms:created xsi:type="dcterms:W3CDTF">2011-09-26T18:27:41Z</dcterms:created>
  <dcterms:modified xsi:type="dcterms:W3CDTF">2016-06-29T20:06:54Z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